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Лист1!$A$7:$Q$147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Лист1!$A$153:$Q$153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L22" i="1"/>
  <c r="N22" s="1"/>
  <c r="L144"/>
  <c r="N144" s="1"/>
  <c r="L139"/>
  <c r="N139" s="1"/>
  <c r="L146"/>
  <c r="N146" s="1"/>
  <c r="L145"/>
  <c r="N145" s="1"/>
  <c r="L143"/>
  <c r="N143" s="1"/>
  <c r="L142"/>
  <c r="N142" s="1"/>
  <c r="L141"/>
  <c r="N141" s="1"/>
  <c r="L140"/>
  <c r="N140" s="1"/>
  <c r="L103" l="1"/>
  <c r="L74" l="1"/>
  <c r="L135" l="1"/>
  <c r="N135" s="1"/>
  <c r="L131"/>
  <c r="N131" s="1"/>
  <c r="L123"/>
  <c r="N123" s="1"/>
  <c r="L121"/>
  <c r="N121" s="1"/>
  <c r="L120"/>
  <c r="N120" s="1"/>
  <c r="L119"/>
  <c r="N119" s="1"/>
  <c r="L118"/>
  <c r="N118" s="1"/>
  <c r="L115"/>
  <c r="N115" s="1"/>
  <c r="L110"/>
  <c r="N110" s="1"/>
  <c r="L108"/>
  <c r="N108" s="1"/>
  <c r="L106"/>
  <c r="N106" s="1"/>
  <c r="L95"/>
  <c r="N95" s="1"/>
  <c r="L67"/>
  <c r="N67" s="1"/>
  <c r="L66"/>
  <c r="N66" s="1"/>
  <c r="L65"/>
  <c r="N65" s="1"/>
  <c r="L55"/>
  <c r="N55" s="1"/>
  <c r="L52"/>
  <c r="N52" s="1"/>
  <c r="L51"/>
  <c r="N51" s="1"/>
  <c r="L50"/>
  <c r="N50" s="1"/>
  <c r="L49"/>
  <c r="N49" s="1"/>
  <c r="L47"/>
  <c r="N47" s="1"/>
  <c r="L46"/>
  <c r="N46" s="1"/>
  <c r="L45"/>
  <c r="N45" s="1"/>
  <c r="L44"/>
  <c r="N44" s="1"/>
  <c r="L43"/>
  <c r="N43" s="1"/>
  <c r="L42"/>
  <c r="N42" s="1"/>
  <c r="L41"/>
  <c r="N41" s="1"/>
  <c r="L40"/>
  <c r="N40" s="1"/>
  <c r="L39"/>
  <c r="N39" s="1"/>
  <c r="L38"/>
  <c r="N38" s="1"/>
  <c r="L11"/>
  <c r="L7"/>
  <c r="L90"/>
  <c r="N90" s="1"/>
  <c r="L89"/>
  <c r="N89" s="1"/>
  <c r="L88"/>
  <c r="N88" s="1"/>
  <c r="L87"/>
  <c r="N87" s="1"/>
  <c r="L86"/>
  <c r="N86" s="1"/>
  <c r="L130"/>
  <c r="N130" s="1"/>
  <c r="L125"/>
  <c r="N125" s="1"/>
  <c r="L105"/>
  <c r="N105" s="1"/>
  <c r="L126"/>
  <c r="N126" s="1"/>
  <c r="L102"/>
  <c r="N102" s="1"/>
  <c r="L94"/>
  <c r="N94" s="1"/>
  <c r="L93"/>
  <c r="N93" s="1"/>
  <c r="L92"/>
  <c r="N92" s="1"/>
  <c r="L85"/>
  <c r="N85" s="1"/>
  <c r="L64"/>
  <c r="N64" s="1"/>
  <c r="L63"/>
  <c r="N63" s="1"/>
  <c r="L62"/>
  <c r="N62" s="1"/>
  <c r="L61"/>
  <c r="N61" s="1"/>
  <c r="L60"/>
  <c r="N60" s="1"/>
  <c r="L59"/>
  <c r="N59" s="1"/>
  <c r="L58"/>
  <c r="N58" s="1"/>
  <c r="L57"/>
  <c r="N57" s="1"/>
  <c r="L56"/>
  <c r="N56" s="1"/>
  <c r="L31"/>
  <c r="N31" s="1"/>
  <c r="L30"/>
  <c r="N30" s="1"/>
  <c r="L21"/>
  <c r="N21" s="1"/>
  <c r="L96"/>
  <c r="N96" s="1"/>
  <c r="L117"/>
  <c r="N117" s="1"/>
  <c r="L99"/>
  <c r="N99" s="1"/>
  <c r="L100"/>
  <c r="N100" s="1"/>
  <c r="L23"/>
  <c r="N23" s="1"/>
  <c r="L84"/>
  <c r="N84" s="1"/>
  <c r="L27"/>
  <c r="N27" s="1"/>
  <c r="L124"/>
  <c r="N124" s="1"/>
  <c r="L69"/>
  <c r="N69" s="1"/>
  <c r="L77"/>
  <c r="N77" s="1"/>
  <c r="L76"/>
  <c r="N76" s="1"/>
  <c r="L75"/>
  <c r="N75" s="1"/>
  <c r="L78"/>
  <c r="N78" s="1"/>
  <c r="L79"/>
  <c r="N79" s="1"/>
  <c r="L116"/>
  <c r="N116" s="1"/>
  <c r="L36"/>
  <c r="N36" s="1"/>
  <c r="L35"/>
  <c r="N35" s="1"/>
  <c r="L34"/>
  <c r="N34" s="1"/>
  <c r="L26"/>
  <c r="N26" s="1"/>
  <c r="L25"/>
  <c r="N25" s="1"/>
  <c r="L20"/>
  <c r="N20" s="1"/>
  <c r="L19"/>
  <c r="N19" s="1"/>
  <c r="L18"/>
  <c r="N18" s="1"/>
  <c r="L17"/>
  <c r="N17" s="1"/>
  <c r="L16"/>
  <c r="N16" s="1"/>
  <c r="L15"/>
  <c r="N15" s="1"/>
  <c r="L14"/>
  <c r="N14" s="1"/>
  <c r="L13"/>
  <c r="N13" s="1"/>
  <c r="L12"/>
  <c r="N12" s="1"/>
  <c r="L9"/>
  <c r="N9" s="1"/>
  <c r="L8"/>
  <c r="N8" s="1"/>
  <c r="L138"/>
  <c r="N138" s="1"/>
  <c r="L137"/>
  <c r="N137" s="1"/>
  <c r="L136"/>
  <c r="N136" s="1"/>
  <c r="L134"/>
  <c r="N134" s="1"/>
  <c r="L132"/>
  <c r="N132" s="1"/>
  <c r="L128"/>
  <c r="N128" s="1"/>
  <c r="L114"/>
  <c r="N114" s="1"/>
  <c r="L111"/>
  <c r="N111" s="1"/>
  <c r="L107"/>
  <c r="N107" s="1"/>
  <c r="L101"/>
  <c r="N101" s="1"/>
  <c r="L33"/>
  <c r="N33" s="1"/>
  <c r="L32"/>
  <c r="N32" s="1"/>
  <c r="L29"/>
  <c r="N29" s="1"/>
  <c r="L28"/>
  <c r="N28" s="1"/>
  <c r="L24"/>
  <c r="N24" s="1"/>
  <c r="L10"/>
  <c r="N10" s="1"/>
  <c r="L133"/>
  <c r="N133" s="1"/>
  <c r="L129"/>
  <c r="N129" s="1"/>
  <c r="L127"/>
  <c r="N127" s="1"/>
  <c r="L122"/>
  <c r="N122" s="1"/>
  <c r="L112"/>
  <c r="N112" s="1"/>
  <c r="L113"/>
  <c r="N113" s="1"/>
  <c r="L109"/>
  <c r="N109" s="1"/>
  <c r="L104"/>
  <c r="N104" s="1"/>
  <c r="N103"/>
  <c r="L98"/>
  <c r="N98" s="1"/>
  <c r="L97"/>
  <c r="N97" s="1"/>
  <c r="L91"/>
  <c r="N91" s="1"/>
  <c r="L83"/>
  <c r="N83" s="1"/>
  <c r="L82"/>
  <c r="N82" s="1"/>
  <c r="L81"/>
  <c r="N81" s="1"/>
  <c r="L80"/>
  <c r="N80" s="1"/>
  <c r="L73"/>
  <c r="N73" s="1"/>
  <c r="L72"/>
  <c r="N72" s="1"/>
  <c r="L71"/>
  <c r="N71" s="1"/>
  <c r="L70"/>
  <c r="N70" s="1"/>
  <c r="L68"/>
  <c r="N68" s="1"/>
  <c r="L54"/>
  <c r="N54" s="1"/>
  <c r="L53"/>
  <c r="N53" s="1"/>
  <c r="L48"/>
  <c r="N48" s="1"/>
  <c r="N74"/>
  <c r="N11"/>
  <c r="L37"/>
  <c r="N37" s="1"/>
  <c r="N7" l="1"/>
  <c r="L147"/>
  <c r="N147"/>
  <c r="B5" i="2"/>
</calcChain>
</file>

<file path=xl/sharedStrings.xml><?xml version="1.0" encoding="utf-8"?>
<sst xmlns="http://schemas.openxmlformats.org/spreadsheetml/2006/main" count="757" uniqueCount="470">
  <si>
    <t>№ п.п.</t>
  </si>
  <si>
    <t>Описание</t>
  </si>
  <si>
    <t>Адрес поставки</t>
  </si>
  <si>
    <t>ЛОТ №</t>
  </si>
  <si>
    <t>Требуемые сроки поставки:</t>
  </si>
  <si>
    <t>Транспортировка товара:</t>
  </si>
  <si>
    <t>Особые условия</t>
  </si>
  <si>
    <t>СПЕЦИФИКАЦИЯ</t>
  </si>
  <si>
    <t>Eд.изм</t>
  </si>
  <si>
    <t>Количество</t>
  </si>
  <si>
    <t>1 кв.</t>
  </si>
  <si>
    <t>2 кв.</t>
  </si>
  <si>
    <t>3 кв.</t>
  </si>
  <si>
    <t>4 кв.</t>
  </si>
  <si>
    <t>Приложение 1</t>
  </si>
  <si>
    <t>Итого</t>
  </si>
  <si>
    <t>Наименование товара</t>
  </si>
  <si>
    <t>Гарантийные обязательства</t>
  </si>
  <si>
    <t>Ном. Номер</t>
  </si>
  <si>
    <t xml:space="preserve">Наименование товара поставщика1 </t>
  </si>
  <si>
    <t>4.2, Developer  (build 122-D7)</t>
  </si>
  <si>
    <t>Query2</t>
  </si>
  <si>
    <t>г.Уфа</t>
  </si>
  <si>
    <t>Поставка материалов для систем безопасности</t>
  </si>
  <si>
    <t>, тел. , эл.почта:</t>
  </si>
  <si>
    <t/>
  </si>
  <si>
    <t>31.10.2015</t>
  </si>
  <si>
    <t>Фаткуллина Гульнара Рифатовна</t>
  </si>
  <si>
    <t>(347)221-56-63</t>
  </si>
  <si>
    <t>шт</t>
  </si>
  <si>
    <t>ИЗВЕЩАТЕЛЬ ОХРАННЫЙ ИО 102-20</t>
  </si>
  <si>
    <t>14765</t>
  </si>
  <si>
    <t>ИЗВЕЩАТЕЛЬ ПОЖАРНЫЙ ДЫМОВОЙ ИП 212-41М</t>
  </si>
  <si>
    <t>37854</t>
  </si>
  <si>
    <t>ИЗВЕЩАТЕЛЬ ТЕПЛОВОЙ ИП-103-5/1</t>
  </si>
  <si>
    <t>5420</t>
  </si>
  <si>
    <t>ИЗОЛЕНТА ПВХ</t>
  </si>
  <si>
    <t>37891</t>
  </si>
  <si>
    <t>КАБЕЛЬ UTP 4*2*0,52</t>
  </si>
  <si>
    <t>км</t>
  </si>
  <si>
    <t>6438</t>
  </si>
  <si>
    <t>КАБЕЛЬ ВВГ 3Х1,5</t>
  </si>
  <si>
    <t>39451</t>
  </si>
  <si>
    <t>КАБЕЛЬ КСВВНГ-LS 10*0,5</t>
  </si>
  <si>
    <t>м</t>
  </si>
  <si>
    <t>37857</t>
  </si>
  <si>
    <t>КАБЕЛЬ КСВВНГ-LS 2*0,5</t>
  </si>
  <si>
    <t>37858</t>
  </si>
  <si>
    <t>КАБЕЛЬ КСВВНГ-LS 4*0,5</t>
  </si>
  <si>
    <t>38244</t>
  </si>
  <si>
    <t>КАБЕЛЬ КСВПП 4*2*0,52</t>
  </si>
  <si>
    <t>20370</t>
  </si>
  <si>
    <t>КАБЕЛЬ РК 75*3*34</t>
  </si>
  <si>
    <t>29347</t>
  </si>
  <si>
    <t>КАБЕЛЬ ШВВП 2*0,75</t>
  </si>
  <si>
    <t>15193</t>
  </si>
  <si>
    <t>КАБЕЛЬ-КАНАЛ 20*10</t>
  </si>
  <si>
    <t>15226</t>
  </si>
  <si>
    <t>КАБЕЛЬ-КАНАЛ 40*25</t>
  </si>
  <si>
    <t>9900</t>
  </si>
  <si>
    <t>КОННЕКТОР СЕТЕВОЙ RJ-45</t>
  </si>
  <si>
    <t>21120</t>
  </si>
  <si>
    <t>37859</t>
  </si>
  <si>
    <t>КОРОБКА СОЕДИНИТЕЛЬНАЯ КС-4</t>
  </si>
  <si>
    <t>35387</t>
  </si>
  <si>
    <t>STL 3080DC, Формат 1/3”, крепление CS, фокусное расстояние 3.0-8.0 мм, апертура объектива F0.95–360, угол обзора 92.9х68.4°–35.7х26.8°, 46.3х39х47 мм, 65 г.</t>
  </si>
  <si>
    <t>37860</t>
  </si>
  <si>
    <t>ОПОВЕЩАТЕЛЬ ЗВУКОВОЙ МАЯК 12-3М</t>
  </si>
  <si>
    <t>37861</t>
  </si>
  <si>
    <t>ОПОВЕЩАТЕЛЬ СВЕТО-ЗВУКОВОЙ МАЯК 12-К</t>
  </si>
  <si>
    <t>37873</t>
  </si>
  <si>
    <t>ПРЕОБРАЗОВАТЕЛЬ С-2000-ETHERNET</t>
  </si>
  <si>
    <t>37862</t>
  </si>
  <si>
    <t>ПРИБОР ПРИЕМНО-КОНТРОЛЬНЫЙ СИГНАЛ-10</t>
  </si>
  <si>
    <t>37863</t>
  </si>
  <si>
    <t>ПРИБОР ПРИЕМНО-КОНТРОЛЬНЫЙ СИГНАЛ 20П SDM</t>
  </si>
  <si>
    <t>35219</t>
  </si>
  <si>
    <t>САМОРЕЗЫ ПО ДЕРЕВУ</t>
  </si>
  <si>
    <t>кг</t>
  </si>
  <si>
    <t>37871</t>
  </si>
  <si>
    <t>СЧИТЫВАТЕЛЬ-2</t>
  </si>
  <si>
    <t>37868</t>
  </si>
  <si>
    <t>ТАБЛО СВЕТОВОЕ "ВЫХОД"</t>
  </si>
  <si>
    <t>12</t>
  </si>
  <si>
    <t>УГЛЕКИСЛОТА</t>
  </si>
  <si>
    <t>40472</t>
  </si>
  <si>
    <t>БЛОК ИНДИКАЦИИ С2000-БКИ</t>
  </si>
  <si>
    <t>40513</t>
  </si>
  <si>
    <t>ГОЛОВКА К ОП-5(З),ОП-10(З), (ОП-4Г,ОП-8Г,М-18Х1,5)</t>
  </si>
  <si>
    <t>40471</t>
  </si>
  <si>
    <t>ДЕРЖАТЕЛЬ ДЛЯ ГОФРОТРУБЫ D= 20ММ</t>
  </si>
  <si>
    <t>40469</t>
  </si>
  <si>
    <t>ДЮБЕЛЬ-ГВОЗДЬ 6*40 (УП.1000 ШТ.)</t>
  </si>
  <si>
    <t>упак</t>
  </si>
  <si>
    <t>40498</t>
  </si>
  <si>
    <t>ЗПУ РУЧНОГО ОУ</t>
  </si>
  <si>
    <t>40461</t>
  </si>
  <si>
    <t>ИЗВЕЩАТЕЛЬ ИПР-3 СУМ</t>
  </si>
  <si>
    <t>40523</t>
  </si>
  <si>
    <t>МАНОМЕТР ДЛЯ МГП</t>
  </si>
  <si>
    <t>40475</t>
  </si>
  <si>
    <t>ПОРОШОК ДЛЯ ОП</t>
  </si>
  <si>
    <t>40529</t>
  </si>
  <si>
    <t>ПРИБОР ДЛЯ ДЫМОВЫХ ИЗВЕЩАТЕЛЕЙ (805582)</t>
  </si>
  <si>
    <t>40467</t>
  </si>
  <si>
    <t>ПРИБОР ПРИЕМНО-КОНТРОЛЬНЫЙ СИГНАЛ-20</t>
  </si>
  <si>
    <t>40531</t>
  </si>
  <si>
    <t>ТАБЛЕТКИ ТЕСТОВЫЕ ДЫМОВЫЕ (769080)</t>
  </si>
  <si>
    <t>40503</t>
  </si>
  <si>
    <t>ТРУБКА ВЫКИДНАЯ С РАСТРУБОМ К ОУ-2...5</t>
  </si>
  <si>
    <t>40527</t>
  </si>
  <si>
    <t>УДЛИНИТЕЛЬ ТЕЛЕСКОПИЧЕСКИЙ ДЛЯ ПЛАСТИКОВОЙ ШТАНГИ 060427 (060426)</t>
  </si>
  <si>
    <t>40524</t>
  </si>
  <si>
    <t>ХЛАДОН 125 ДЛЯ МГП</t>
  </si>
  <si>
    <t>40518</t>
  </si>
  <si>
    <t>ШЛАНГ-РАСПЫЛИТЕЛЬ ОП-5(З),10(З), (ОП-4З,8З,М-14Х1,5)</t>
  </si>
  <si>
    <t>40520</t>
  </si>
  <si>
    <t>ШЛАНГ-РАСПЫЛИТЕЛЬ ОП-5(З),10(З), (ОП-4З,8З,М-16Х1,5)</t>
  </si>
  <si>
    <t>40528</t>
  </si>
  <si>
    <t>ШТАНГА ПЛАСТИКОВАЯ ТЕЛЕСКОПИЧЕСКАЯ (060427)</t>
  </si>
  <si>
    <t>41176</t>
  </si>
  <si>
    <t>БАТАРЕЯ АККУМУЛЯТОРНАЯ АКБ 4,5 АЧ</t>
  </si>
  <si>
    <t>41175</t>
  </si>
  <si>
    <t>БАТАРЕЯ АККУМУЛЯТОРНАЯ АКБ 7 АЧ</t>
  </si>
  <si>
    <t>41043</t>
  </si>
  <si>
    <t>БУР ПО БЕТОНУ 10Х600 SDS+</t>
  </si>
  <si>
    <t>Система крепления SDS-plus, диаметр 10мм, общая длина 600мм.</t>
  </si>
  <si>
    <t>41044</t>
  </si>
  <si>
    <t>БУР ПО БЕТОНУ 12Х600 SDS+</t>
  </si>
  <si>
    <t>Система крепления SDS-plus, диаметр 12мм, общая длина 600мм.</t>
  </si>
  <si>
    <t>41045</t>
  </si>
  <si>
    <t>БУР ПО БЕТОНУ 12Х800 SDS+</t>
  </si>
  <si>
    <t>41046</t>
  </si>
  <si>
    <t>БУР ПО БЕТОНУ 16Х1000 SDS+</t>
  </si>
  <si>
    <t>41047</t>
  </si>
  <si>
    <t>БУР ПО БЕТОНУ 18Х1000 SDS+</t>
  </si>
  <si>
    <t>41048</t>
  </si>
  <si>
    <t>БУР ПО БЕТОНУ 22Х1000 SDS+</t>
  </si>
  <si>
    <t>41049</t>
  </si>
  <si>
    <t>БУР ПО БЕТОНУ 32Х1000 SDS-MAX</t>
  </si>
  <si>
    <t>41050</t>
  </si>
  <si>
    <t>БУР ПО БЕТОНУ 40Х1000 SDS-MAX</t>
  </si>
  <si>
    <t>40913</t>
  </si>
  <si>
    <t>БУР ПО БЕТОНУ 6Х110 SDS+</t>
  </si>
  <si>
    <t>40893</t>
  </si>
  <si>
    <t>ГОФРОТРУБА D=16ММ</t>
  </si>
  <si>
    <t>40904</t>
  </si>
  <si>
    <t>ГОФРОТРУБА D=20ММ</t>
  </si>
  <si>
    <t>41179</t>
  </si>
  <si>
    <t>ИЗВЕЩАТЕЛЬ ОХРАННЫЙ АКУСТИЧЕСКИЙ АСТРА С</t>
  </si>
  <si>
    <t>41181</t>
  </si>
  <si>
    <t>ИЗВЕЩАТЕЛЬ ОХРАННЫЙ АСТРА 5 ИСП.А</t>
  </si>
  <si>
    <t>41187</t>
  </si>
  <si>
    <t>ИЗВЕЩАТЕЛЬ ОХРАННЫЙ АСТРА-321</t>
  </si>
  <si>
    <t>40835</t>
  </si>
  <si>
    <t>ПУЛЬТ КОНТРОЛЯ И УПРАВЛЕНИЯ С2000М</t>
  </si>
  <si>
    <t>41702</t>
  </si>
  <si>
    <t>ВИДЕОКАМЕРА STC-3080</t>
  </si>
  <si>
    <t>41947</t>
  </si>
  <si>
    <t>КАБЕЛЬ КСРВНГ(А)-FRLS 4Х0,5</t>
  </si>
  <si>
    <t>41948</t>
  </si>
  <si>
    <t>КАБЕЛЬ КСРВНГ(А)-FRLS 2Х0,5</t>
  </si>
  <si>
    <t>41949</t>
  </si>
  <si>
    <t>КАБЕЛЬ КСПВ 10*0,5 (М)</t>
  </si>
  <si>
    <t>41950</t>
  </si>
  <si>
    <t>КАБЕЛЬ КСПВ 4*0,5 (М)</t>
  </si>
  <si>
    <t>41951</t>
  </si>
  <si>
    <t>КАБЕЛЬ КСРВНГ(А)-FRLS 10Х0,5</t>
  </si>
  <si>
    <t>41953</t>
  </si>
  <si>
    <t>КАБЕЛЬ UTP 5 КАТ. 4*2 УЛИЧНЫЙ НА ТРОСУ</t>
  </si>
  <si>
    <t>41955</t>
  </si>
  <si>
    <t>СТЯЖКИ П/Э 200ММ (УП. 100ШТ.)</t>
  </si>
  <si>
    <t>41957</t>
  </si>
  <si>
    <t>ДЕРЖАТЕЛИ ДЛЯ ГОФРОТРУБЫ D=16ММ</t>
  </si>
  <si>
    <t>41959</t>
  </si>
  <si>
    <t>КЛЮЧ ТМ</t>
  </si>
  <si>
    <t>41963</t>
  </si>
  <si>
    <t>ГАЗ ТЕСТОВЫЙ ДЛЯ ПРИБОРА 805582 (060430.10)</t>
  </si>
  <si>
    <t>42115</t>
  </si>
  <si>
    <t>КРОНШТЕЙН ДЛЯ ТЕРМОКОЖУХА GL-210</t>
  </si>
  <si>
    <t>42116</t>
  </si>
  <si>
    <t>КРОНШТЕЙН ВНУТРЕННИЙ  STB-01B</t>
  </si>
  <si>
    <t>42117</t>
  </si>
  <si>
    <t>РАЗЪЕМ BNC ПОД ВИНТ</t>
  </si>
  <si>
    <t>43010</t>
  </si>
  <si>
    <t>43505</t>
  </si>
  <si>
    <t>43506</t>
  </si>
  <si>
    <t>43507</t>
  </si>
  <si>
    <t>43508</t>
  </si>
  <si>
    <t>ВИДЕОРЕГИСТРАТОР VIDIGI DVR-416</t>
  </si>
  <si>
    <t>43509</t>
  </si>
  <si>
    <t>ВИДЕОСЕРВЕР VIDEOMAX-IP-1000-19"-ID5</t>
  </si>
  <si>
    <t>Исполнение Standart, ID конфигурации-ID5, форм фактор 19", 1Tb, ПО видеонаблюдения предустанавлено, ОС Windows 7 Pro, оборудование сертифицировано в системе ГОСТ-Р.</t>
  </si>
  <si>
    <t>43510</t>
  </si>
  <si>
    <t>43511</t>
  </si>
  <si>
    <t>ЖЕСТКИЙ ДИСК SATA-3 4TB SEAGATE 7200 CONSTELLATION ES.3 [ST4000NM0033] CACHE 128MB</t>
  </si>
  <si>
    <t>SATA III, максимальная пропускная способность интерфейса 6 Гбит/с, ударостойкость при работе 40 G, уровень шума во время работы 30 дБ, время наработки на отказ 1400000 ч, 101.85х147х26.1мм.</t>
  </si>
  <si>
    <t>43512</t>
  </si>
  <si>
    <t>ИНТЕЛЛЕКТ, КРОНВЕРК СМ-Т</t>
  </si>
  <si>
    <t>Обеспечение взаимодействия СКД Кронверк с ПК ACFA Intellect (мониторинг, управление).</t>
  </si>
  <si>
    <t>43513</t>
  </si>
  <si>
    <t>ИНТЕЛЛЕКТ, ОПС БОЛИД</t>
  </si>
  <si>
    <t>Обеспечение работы в составе подсистемы ОПС, реализованной на базе ПК ACFA Intellect, управление системой Болид.</t>
  </si>
  <si>
    <t>43514</t>
  </si>
  <si>
    <t>ИНТЕЛЛЕКТ, ПОДКЛЮЧЕНИЕ КАМЕРЫ</t>
  </si>
  <si>
    <t>Обеспечение функционирования одного канала подключения камеры.</t>
  </si>
  <si>
    <t>43515</t>
  </si>
  <si>
    <t>ИНТЕЛЛЕКТ, СИСТЕМА ЗАЩИТЫ</t>
  </si>
  <si>
    <t>Обеспечение инсталляции рабочего места администратора, возможность использованиия сервера с подключеными  IP-устройства или платами видеоввода без крипточипов.</t>
  </si>
  <si>
    <t>43516</t>
  </si>
  <si>
    <t>ИНТЕЛЛЕКТ, СКД ELSYS</t>
  </si>
  <si>
    <t>43517</t>
  </si>
  <si>
    <t>ИНТЕЛЛЕКТ, СКД БОЛИД</t>
  </si>
  <si>
    <t>Обеспечение работы в составе подсистемы СКД, реализованной на базе ПК ACFA Intellect, управление системой Болид.</t>
  </si>
  <si>
    <t>43518</t>
  </si>
  <si>
    <t>ИНТЕЛЛЕКТ, УПРАВЛЕНИЕ ПОВОРОТНЫМИ УСТРОЙСТВАМИ</t>
  </si>
  <si>
    <t>Обеспечение функционирования модуля управления поворотными видеоустройствами.</t>
  </si>
  <si>
    <t>43519</t>
  </si>
  <si>
    <t>ИНТЕЛЛЕКТ, УРМ</t>
  </si>
  <si>
    <t>Выполнение  функций видеошлюза, удаленного сервера архивирования, Web-сервера; обработка аудио- и видеосигналов, поступающих с IP–устройств.</t>
  </si>
  <si>
    <t>43520</t>
  </si>
  <si>
    <t>ИНТЕЛЛЕКТ, ЯДРО СИСТЕМЫ</t>
  </si>
  <si>
    <t>Обеспечение функционирования сервера, рабочего места администратора и оператора системы; обработка информации от функциональных модулей; обеспечение интеграции модулей.</t>
  </si>
  <si>
    <t>43521</t>
  </si>
  <si>
    <t>КОММУТАТОР DLINK DES 1210-28P</t>
  </si>
  <si>
    <t>43522</t>
  </si>
  <si>
    <t>КОНТРОЛЛЕР ELSYS-MB-NET-2A-00-ТП</t>
  </si>
  <si>
    <t>Максимальное число КСК Elsys-MB-Net в системе-240; максимальное число контроллеров доступа Elsys-MB, подключаемых к линии связи RS-485 63; напряжение питания 10 – 24 В; ток потребления не более 250 мА; Т=5 +40°; 300х290х85мм.</t>
  </si>
  <si>
    <t>43523</t>
  </si>
  <si>
    <t>КОНТРОЛЛЕР ELSYS-MB-PRO-2A-00-ТП</t>
  </si>
  <si>
    <t>43524</t>
  </si>
  <si>
    <t>КОНТРОЛЛЕР ELSYS-MB-PRO4-2A-00-ТП</t>
  </si>
  <si>
    <t>43525</t>
  </si>
  <si>
    <t>МОДУЛЬ РАСШИРЕНИЯ ПАМЯТИ  ELSYS-XB2</t>
  </si>
  <si>
    <t>Расширение памяти контроллеров Elsys-MB до 2300 карт, 1800 событий, 240 временных интервалов, 240 уровней доступа.</t>
  </si>
  <si>
    <t>43526</t>
  </si>
  <si>
    <t>СЧИТЫВАТЕЛЬ НАСТОЛЬНЫЙ ELSYS-SW-USB</t>
  </si>
  <si>
    <t>43527</t>
  </si>
  <si>
    <t>ПЛАТА ВИДЕОЗАХВАТА FX-416</t>
  </si>
  <si>
    <t>43528</t>
  </si>
  <si>
    <t>РЕГИСТРАТОР  DLINK DNR-326</t>
  </si>
  <si>
    <t>Flash ROM 128 МБ, RAM 256 МБ DDR II, H.264 1080P (скорость передачи данных)-90 Мбит/с, H.264, MPEG-4, M-JPEG, экспорт в формате AVI или ASF, U=12 В постоянного тока 4 А, 25.2 Вт, Т=0 +55°С, 115x146.4x178.5 мм, 0.875 кг.</t>
  </si>
  <si>
    <t>43529</t>
  </si>
  <si>
    <t>СЧИТЫВАТЕЛЬ ELSYS-SW10-EH GRAY</t>
  </si>
  <si>
    <t>43530</t>
  </si>
  <si>
    <t>ТЕРМОКОЖУХ GL-606</t>
  </si>
  <si>
    <t>GL-606H, герметичный, козырьком для видеокамеры, алюминий, внешние габариты 103х113х300 мм, внутренние габариты 65х70х260 мм, размер окна  65х70 мм, питание 220 В, мощность обогревательного элемента 40 вт, вес 1.8 кг.</t>
  </si>
  <si>
    <t>43531</t>
  </si>
  <si>
    <t>ВИДЕОСЕРВЕР УРМ VIDEOMAX-URM-1M-ID5</t>
  </si>
  <si>
    <t>Minitower; ID5; количество подключаемых мониторов: 1; отображение к/с (2CIF): 1200; отображение к/с (4CIF): 1000, ПО предустанавлено, оборудование сертифицировано в системе ГОСТ-Р, наличие гигиенического сертификата.</t>
  </si>
  <si>
    <t>43548</t>
  </si>
  <si>
    <t>КОМПЛЕКС АПК БАСТИОН-ELSYS</t>
  </si>
  <si>
    <t>43549</t>
  </si>
  <si>
    <t>КОМПЛЕКС АПК БАСТИОН-ITV</t>
  </si>
  <si>
    <t>Обеспечение интеграции в АПК Бастион ИСБ Интеллект.</t>
  </si>
  <si>
    <t>43551</t>
  </si>
  <si>
    <t>43552</t>
  </si>
  <si>
    <t>КОМПЛЕКС АПК БАСТИОН-СЕТЬ</t>
  </si>
  <si>
    <t>Обеспечение одного дополнительного рабочего места АПК Бастион, полное управление и мониторинг системы безопасности по сети.</t>
  </si>
  <si>
    <t>43553</t>
  </si>
  <si>
    <t>КОМПЛЕКС АПК БАСТИОН-УРВ</t>
  </si>
  <si>
    <t>Обеспечение формирования отчетов систем Elsys.</t>
  </si>
  <si>
    <t>43554</t>
  </si>
  <si>
    <t>БАТАРЕЯ АККУМУЛЯТОРНАЯ GS 2,3-12</t>
  </si>
  <si>
    <t>Герметичный аккумулятор, напряжение 12В,  емкость 2.3 Ач, вес 0.94 кг.</t>
  </si>
  <si>
    <t>43555</t>
  </si>
  <si>
    <t>БЛОК СИГНАЛЬНО-ПУСКОВОЙ С2000-СП2 ИСП.02</t>
  </si>
  <si>
    <t>43556</t>
  </si>
  <si>
    <t>ИЗВЕЩАТЕЛЬ ОХРАННЫЙ С2000-ИК ИСП.02</t>
  </si>
  <si>
    <t>43557</t>
  </si>
  <si>
    <t>ИЗВЕЩАТЕЛЬ ОХРАННЫЙ С2000-ИК ИСП.04</t>
  </si>
  <si>
    <t>43558</t>
  </si>
  <si>
    <t>ИЗВЕЩАТЕЛЬ ОХРАННЫЙ С2000-ПИК</t>
  </si>
  <si>
    <t>43559</t>
  </si>
  <si>
    <t>ИЗВЕЩАТЕЛЬ ОХРАННЫЙ С2000-ПИК-СТ</t>
  </si>
  <si>
    <t>43560</t>
  </si>
  <si>
    <t>ИЗВЕЩАТЕЛЬ ОХРАННЫЙ С2000-СМК</t>
  </si>
  <si>
    <t>43561</t>
  </si>
  <si>
    <t>ИЗВЕЩАТЕЛЬ ОХРАННЫЙ С2000-СМК ЭСТЕТ</t>
  </si>
  <si>
    <t>43562</t>
  </si>
  <si>
    <t>ИЗВЕЩАТЕЛЬ ОХРАННЫЙ С2000-СТ</t>
  </si>
  <si>
    <t>43563</t>
  </si>
  <si>
    <t>ИЗВЕЩАТЕЛЬ ОХРАННЫЙ С2000-СТИК</t>
  </si>
  <si>
    <t>43564</t>
  </si>
  <si>
    <t>ИЗВЕЩАТЕЛЬ ОХРАННЫЙ С2000-ШИК</t>
  </si>
  <si>
    <t>43565</t>
  </si>
  <si>
    <t>ИЗВЕЩАТЕЛЬ ПОЖАРНЫЙ ДЫМОВОЙ ДИП-34А-01-02</t>
  </si>
  <si>
    <t>43566</t>
  </si>
  <si>
    <t>ИЗВЕЩАТЕЛЬ ПОЖАРНЫЙ ИП 212-3СУ</t>
  </si>
  <si>
    <t>ТУ 4371-001-65983999-2010, 2-х проводный, питание 9 - 28 В, 110 мкА, IP 30, Т=- 40 + 55 °С, средняя наработка на отказ 60000ч, средний срок службы 10 лет.</t>
  </si>
  <si>
    <t>43567</t>
  </si>
  <si>
    <t>ИЗВЕЩАТЕЛЬ ПОЖАРНЫЙ ИПДЛ-52М (ИП212-52М) 8-80</t>
  </si>
  <si>
    <t>43568</t>
  </si>
  <si>
    <t>ИЗВЕЩАТЕЛЬ ПОЖАРНЫЙ ИПР 513-3АМ ИСП.01</t>
  </si>
  <si>
    <t>Потребляемый ток 0,5 мА, время фиксации нарушения зоны не более 300 мс, время технической готовности не более 15 с, Т=- 30 + 55 °С, IР41, 94x90x33 мм, средний срок службы 10 лет.</t>
  </si>
  <si>
    <t>43569</t>
  </si>
  <si>
    <t>ИЗВЕЩАТЕЛЬ ПОЖАРНЫЙ С2000-ИП-02-02</t>
  </si>
  <si>
    <t>43570</t>
  </si>
  <si>
    <t>ИНДИКАТОР ДАВЛЕНИЯ (М-8Х1,0Х12,5)</t>
  </si>
  <si>
    <t>ГОСТ Р 51017-97; 51057-2001; ГОСТ 4.132-85.</t>
  </si>
  <si>
    <t>43571</t>
  </si>
  <si>
    <t>ИСТОЧНИК ПИТАНИЯ РИП-12 ИСП.01</t>
  </si>
  <si>
    <t>Напряжение сети 150-250В, выходное напряжение при питании от сети 13.6-0.6В, при питании от АКБ 10-14.2В, номинальный выходной ток 3А, 255х310х85мм, Т= -10 + 40 °С.</t>
  </si>
  <si>
    <t>43572</t>
  </si>
  <si>
    <t>ИСТОЧНИК ПИТАНИЯ РИП-12 ИСП.05</t>
  </si>
  <si>
    <t>Напряжение сети 150-250В, выходное напряжение при питании от сети 13.6-0.6В, при питании от АКБ 10-13.6В, номинальный выходной ток 8А, 255х310х85мм, Т=-10 + 40°С.</t>
  </si>
  <si>
    <t>43573</t>
  </si>
  <si>
    <t>ИСТОЧНИК ПИТАНИЯ СКАТ-1200М</t>
  </si>
  <si>
    <t>12 В, 2А, кратковременно и в режиме резерва до 3 А, корпус под акк 7Ач, 12 Ач, Т=-10 +40°C.</t>
  </si>
  <si>
    <t>43575</t>
  </si>
  <si>
    <t>КОНТРОЛЛЕР С2000-КДЛ</t>
  </si>
  <si>
    <t>43576</t>
  </si>
  <si>
    <t>ПЛОМБА РОТОРНОГО ТИПА РОЛЛСИЛ</t>
  </si>
  <si>
    <t>Соответствие Правилам противопожарного режима в РФ (Постановление правительства от 25.04.2012 г. № 390), цвет желтый, храповый механизм, индивидуальная нумерация на корпусе и вставке,  корпус – поликарбонат, вставка – АБС-пластик, Т=-40 +60 °С.</t>
  </si>
  <si>
    <t>43577</t>
  </si>
  <si>
    <t>ПРЕОБРАЗОВАТЕЛЬ USB-RS485</t>
  </si>
  <si>
    <t>Тип подключения RS-485 - клеммная колодка под винт, провод 0,13 до 0,82 кв. мм; питание прибора от USB-порта ПК, потребляемый ток не более 200мА, тип обмена данными-полудуплексный, Т=-30 +50 °C, 17х53х8 мм, средний срок службы 8 лет.</t>
  </si>
  <si>
    <t>43578</t>
  </si>
  <si>
    <t>ПРЕОБРАЗОВАТЕЛЬ-ПОВТОРИТЕЛЬ С2000-ПИ</t>
  </si>
  <si>
    <t>43580</t>
  </si>
  <si>
    <t>ПРИБОР ПРИЕМНО-КОНТРОЛЬНЫЙ СИГНАЛ-20М</t>
  </si>
  <si>
    <t>43581</t>
  </si>
  <si>
    <t>РАСШИРИТЕЛЬ АДРЕСНЫЙ С2000-АР2</t>
  </si>
  <si>
    <t>Количество зон расширения-2 охранные или пожарные, время фиксации нарушения зоны не более 300мс, время технической готовности не более 15 с, Т=-30 +50°C, IР41, 55х20х38 мм, средний срок службы 10 лет.</t>
  </si>
  <si>
    <t>43582</t>
  </si>
  <si>
    <t>РАСШИРИТЕЛЬ АДРЕСНЫЙ С2000-АР8</t>
  </si>
  <si>
    <t>Количество зон расширения-8 охранные или пожарные, время фиксации нарушения зоны не более 300мс, время технической готовности не более 15 с, Т=-30 +50°C, IР30, 156x107x39 мм, средний срок службы 10 лет.</t>
  </si>
  <si>
    <t>43583</t>
  </si>
  <si>
    <t>РУКАВ С РАСТРУБОМ К ОУ-8, ОУ-10, 0,8 М</t>
  </si>
  <si>
    <t>43584</t>
  </si>
  <si>
    <t>РУКАВ С РАСТРУБОМ К ОУ-8, ОУ-10, 1 М</t>
  </si>
  <si>
    <t>43585</t>
  </si>
  <si>
    <t>СИГНАЛИЗАТОР ДАВЛЕНИЯ СДУ-М</t>
  </si>
  <si>
    <t>43586</t>
  </si>
  <si>
    <t>ТРУБА ПНД УЛИЧНАЯ D=20ММ</t>
  </si>
  <si>
    <t>Черная, полиэтилен низкого давления, легкая гофрированная с зондом, (бухта 100 м).</t>
  </si>
  <si>
    <t>43587</t>
  </si>
  <si>
    <t>ФИЛЬТР-ОТСТОЙНИК ДЛЯ УГЛЕКИСЛОТЫ НА СЗУ-04</t>
  </si>
  <si>
    <t>ТУ 4854-034-42712884-2008, максимальное рабочее давление в фильтре 15 Мпа, резьба на входе в фильтр (гайка) - труб 3/4", резьба на выходе из фильтра - М14х1,5/Труб 1/2", 500х90х240 (ДхШхВ), 3,7 кг.</t>
  </si>
  <si>
    <t>Датчик: 12 х 40 х 150 мм; блок с магнитом: 30 х 30 х 63 мм; Т=-50 +50 °С, максимальное коммутируемое напряжение 100 В, максимальный коммутируемый ток: до 0,5 А, максимальная коммутируемая мощность 10 Вт.</t>
  </si>
  <si>
    <t>954</t>
  </si>
  <si>
    <t>666</t>
  </si>
  <si>
    <t>702</t>
  </si>
  <si>
    <t>198</t>
  </si>
  <si>
    <t>Напряжение от 9 до 30 В, чувствительность 0,05 – 0,2 дБ/м, инерционность срабатывания – не более 9 с, ток потребления в дежурном режиме – 0,04 мА, 210г, Т=-45 +55 °С, 156х107х39 мм, IP 30, срок службы не менее 10 лет.</t>
  </si>
  <si>
    <t xml:space="preserve">Масса извещателя не более 30г, электрическое сопротивление изоляции между токоведущими частями извещателя и корпусом при нормальных условиях не менее 20 МОм, Т=-50 +50 °С, ток через замкнутые контакты извещателя не более 30мА, напряжение постоянного тока, подаваемое на контакты извещателя не более 30В.
</t>
  </si>
  <si>
    <t>Поливинилхлорид, 15мм, Т= -30 +50°C, растяжимость до 100-150%, напряжение до 5000В (на пробой).</t>
  </si>
  <si>
    <t>Кабель UTP категории 5е с тросом, передача сигналов с частотой до 100 МГц, 4 витых пары из медной токопроводящей жилы класса не ниже 3 по ГОСТ 22483-2012 сечением 0.5 мм² изолированных ПВХ (PVC) пластикатом, внешняя оболочка из светостабилизированного полиэтилена (ПЕ), Т=-40 +60 °С, минимальный срок службы кабеля 20 лет. Сертифицирован в системе пожарной безопасности и ГОСТ Р.</t>
  </si>
  <si>
    <t xml:space="preserve">Номинальный диаметр по изоляции 0.95 мм, наружный размер (диаметр) кабеля 6 мм, бухта 305 м, электрическое сопротивление цепи (двух последовательно соединенных токопроводящих жил рабочей пары)  постоянному току при температуре 20°С не более 19 Ом/100м, электрическое сопротивление изоляции жил при температуре 20оС  не менее 5000 Ом х км,  электрическая емкость рабочей пары не более 56 пФ/м, коэффициент затухания не более 19.9  дБ/100м (100МГц),  Т=-60 +70°С, срок службы 20 лет. Сертифицирован в системе пожарной безопасности и ГОСТ Р. </t>
  </si>
  <si>
    <t>Диаметр поперечного сечения: 8,0мм, минимальный радиус изгиба 80мм, номинальная толщина изоляции жил: 0,6мм, эл. сопротивление изоляции на 1 км и 20оС: 12МОм, допустимый ток короткого замыкания: 0,17кА, Т=-50 +50 °С. Сертифицирован в системе пожарной безопасности и ГОСТ Р. Срок службы: 30 лет.</t>
  </si>
  <si>
    <t xml:space="preserve">Номинальный диаметр жил/сечение, мм/мм²,0.5/0.2; число жил-10, оболочка из поливинилхлоридного пластиката пониженной горючести с пониженным газо- дымовыделением, сопротивление изоляции жил при 20°С, не менее 50 МОм/км, Т=-40 +70 °С.  Сертифицирован в системе пожарной безопасности и ГОСТ Р. Срок службы не менее 15 лет.
</t>
  </si>
  <si>
    <t xml:space="preserve">Номинальный диаметр жил/сечение, мм/мм²,0.5/0.2; число жил-2, оболочка из поливинилхлоридного пластиката пониженной горючести с пониженным газо- дымовыделением, сопротивление изоляции жил при 20°С, не менее 50 МОм/км, Т=-40 +70°C.  Сертифицирован в системе пожарной безопасности и ГОСТ Р. Срок службы не менее 15 лет.
</t>
  </si>
  <si>
    <t xml:space="preserve">Номинальный диаметр жил/сечение, мм/мм²,0.5/0.2; число жил-4, оболочка из поливинилхлоридного пластиката пониженной горючести с пониженным газо- дымовыделением, сопротивление изоляции жил при 20°С, не менее 50 МОм/км, Т=-40+70°C.  Сертифицирован в системе пожарной безопасности и ГОСТ Р. Срок службы не менее 15 лет.
</t>
  </si>
  <si>
    <t>Кабель структурированный высокочастотный, в полиэтиленовой изоляции, полиэтиленовая оболочка, категория 5Е. Для внешей прокладки. Термостоек и стойкий к воздействию прямых солнечных лучей. Т=-40  +60 °С, минимальный срок службы кабеля 20 лет. Сертифицирован в системе пожарной безопасности и ГОСТ Р.</t>
  </si>
  <si>
    <t xml:space="preserve">Внутренний проводник медь 7х0.20, изоляция ВПЭ 2.7 мм, внешний проводник оплетка медь 90%, оболочка ПВХ 4.4 мм, волновое сопротивление 75 +/- 5 Ом, электрическая емкость кабеля 56 пФ/м, коэффициент укорочения длины волны 1,22, Т=-40 +70°С, срок службы 15 лет. Сертифицирован в системе пожарной безопасности и ГОСТ Р. </t>
  </si>
  <si>
    <t xml:space="preserve">Провод с многопроволочными 2 жилами с поливинилхлоридной изоляцией, 5.8х3.6 мм, сечение жил 0.75 кв. мм, номинальное напряжение 0.66 кВ, Т=-40 +40°С, срок службы 15 лет. Сертифицирован в системе пожарной безопасности и ГОСТ Р. </t>
  </si>
  <si>
    <t>Размер 20*10*2000мм, цвет белый, не поддерживающий горение, самозатухающий, материал ПВХ.</t>
  </si>
  <si>
    <t>Размер 40*25*2000мм, цвет белый, не поддерживающий горение, самозатухающий, материал ПВХ.</t>
  </si>
  <si>
    <t>8-контактный разъём RG-45 под витую пару 5Е категории.</t>
  </si>
  <si>
    <t>6 кабельных вводов D=25 мм, 100х100х50 мм, материал самозатухающий АБС пластик, ударная прочность 6 Дж.</t>
  </si>
  <si>
    <t xml:space="preserve">Ток через контакты коробки – не более 0,5 А. напряжение подаваемое на контакты коробки  - не более 80 В, количество коммутируемых цепей – 4, масса коробки – не более 45 г, Т=-50  +50º С.   
</t>
  </si>
  <si>
    <t xml:space="preserve">Напряжение питания 12В, потребляемый ток 20 мА, уровень звукового давления на расстоянии 1 м, 105 дБ, Т= -30 +55 °С, IP56, 65х65х50 мм, не более 0.04 кг.
</t>
  </si>
  <si>
    <t xml:space="preserve">Уровень громкости 95 дБ, потребляемый ток 75 мА, напряжение питания постоянного тока 12 В, 165х110х60 мм,  Т=-30 +50 °С, материал - металлический.
</t>
  </si>
  <si>
    <t>Скорость передачи 10 Мбит/с, протоколы UDP, ICMP (ping), ARP; напряжение питания 12-24В, Т=-30 +50°C, IP20, 150×103×35 мм.</t>
  </si>
  <si>
    <t>ОБЪЕКТИВ В/КАМЕРЫ STL 3080DC</t>
  </si>
  <si>
    <t xml:space="preserve">Количество шлейфов сигнализации - 10, количество программ управления по каждому выходу - 37, потребляемый прибором ток в дежурном режиме: при питании 24 В от 110 мА до 200 мА, при питании 12 В от 220 мА до 410 мА, ток нагрузки шлейфа - 3 мА, Т =- 30  +50С, 156 х 107 х 35 мм, напряжение питания - от 11 В до 28 В.
</t>
  </si>
  <si>
    <t>Количество радиальных неадресных шлейфов сигнализации (ШС)-20, макс. сопротивление проводов ШС без учета оконечного сопротивления-1 кОм для охранных ШС и 100 Ом для пожарных ШС, RS-485, протокол Орион, U=10,2-28 В постоянного тока, готовность к работе после включения питания не более 3 с, выходы-5шт, 1 индикатор отображения режимов, Т=-30 +55 °C, IР20, 229х136х41 мм, средний срок службы-10 лет.</t>
  </si>
  <si>
    <t>Саморез 3,5х35 потай, крупная резьба, оксид.</t>
  </si>
  <si>
    <t>Максимальное контактное сопротивление - 1 Ом, Т=-30 +50°C, габаритные размеры 82х42х10мм.</t>
  </si>
  <si>
    <t xml:space="preserve">Светодиоды повышенной яркости, стекло из высококачественного поликарбонатного полимера для увеличения прочности и уменьшение веса конструкции, диапазон рабочих напряжений - 12В, энергопотребление - не более 23 мА, Т=-30 +55 °С, IP-41.
</t>
  </si>
  <si>
    <t>ГОСТ 8050-85, поставка в прошедших переосвидетельствование  баллонах (ГОСТ 949-73)  для углекислоты с кольцом горловины (резьба ГОСТ 9909-81), вентилем, предохранительным колпаком и опорным башмаком, сталь марки –30ХГСА, 45, Д.</t>
  </si>
  <si>
    <t>Версия 2.23, кнопочное управление 60 разделами, световая индикация: 60 двухцветных индикаторов для отображения состояния разделов ИСО «Орион»; 7 одноцветных индикаторов для отображения наличия тревог и неисправностей в ИСО «Орион»; RS-485, протокол Орион, напряжение питания 10.2-28В, потребляемая мощность не более 3 Вт, Т=-30 +50 °С, IР20, 340х170х25,5 мм, срок службы не менее 10 лет.</t>
  </si>
  <si>
    <t>Крепление для труб ПХВ с защелкой D=16 мм (упак.100 шт).</t>
  </si>
  <si>
    <t>Крепление для труб ПХВ с защелкой D=20 мм (упак.100 шт).</t>
  </si>
  <si>
    <t>Полипропиленовый дюбель в комплекте с гвоздь-шурупом из оцинованной стали, 6мм – диаметр отверстия под дюбель, 40мм – длина изделия.</t>
  </si>
  <si>
    <t>2-х проводный (НЗ/НР), индикация: ″Дежурный режим″; ″Пожар″; U по шлейфу сигнализации 9-28V, ток потребления в дежурном режиме 0,1 мА, IP41, 0.11 кг, Т=-40 +55 °С.</t>
  </si>
  <si>
    <t>Для модулей Артсок, МГП-35-60, МГП-35-80, МГП-35-100, МГП-50-60, МГП-50-60, МГП-50-80, МГП-50-100, ГОСТ Р 51017-97; 51057-2001; ГОСТ 4.132-85. Выпуск не ранее 2015 года.</t>
  </si>
  <si>
    <t>ГОСТ 26952-86; 53280.4-2009; ТУ 2149-028-10968286-97; тушение пожаров классов А, В, С, э/у под U до 1000В; 30 кг, Т=-50 +50 °С, гарайтийный срок хранения 10 лет.</t>
  </si>
  <si>
    <t>Крепление на телескопическую штангу 060427, система впрыскивания тестового аэрозоля.</t>
  </si>
  <si>
    <t>Автономный режим, количество радиальных неадресных шлейфов сигнализации (ШС)-20, макс. сопротивление проводов ШС без учета оконечного сопротивления-не более 1 кОм, RS-485, протокол Орион, U=10,2 ÷ 28 В постоянного тока, выходы-5шт, 20 индикаторов состояния каждого из ШС, 3 индикатора состояния выходов, 1 индикатор отображения режимов прибора,  Т=-30 +55 °C, IР20, 365х165х45 мм, Средний срок службы-10 лет.</t>
  </si>
  <si>
    <t>Отсутствие масел, густой белый дым,1 таблетка-13г, 1 таблетка-18м3 дыма, время сгорания 1 таблетки-40сек, 1 упаковка-6 таблеток.</t>
  </si>
  <si>
    <t>Длина 1,13 м, возможность присоединения 3 удлинителей.</t>
  </si>
  <si>
    <t>Бесцветный газ C2F5H сжиженный под давлением. Поставка в модулях Артсок МГП-35-60, МГП-35-80, МГП-35-100, МГП-50-60, МГП-50-60, МГП-50-80, МГП-50-100. ТУ2412-043-00480689-96 Изм.1</t>
  </si>
  <si>
    <t>Пластик со стекловолоконным армированием, 4.5 м.</t>
  </si>
  <si>
    <t>Герметичный аккумулятор, напряжение 12В,  емкость 4,5Ач, максимальный ток заряда 1,2А.</t>
  </si>
  <si>
    <t>Герметичный аккумулятор, напряжение 12В,  емкость 7Ач, максимальный ток заряда 1,2А.</t>
  </si>
  <si>
    <t>Система крепления SDS-plus,  диаметр 12мм, общая длина 800мм.</t>
  </si>
  <si>
    <t>Система крепления SDS-plus,  диаметр 16мм, общая длина 1000мм.</t>
  </si>
  <si>
    <t>Система крепления SDS-plus,  диаметр 18мм, общая длина 1000мм.</t>
  </si>
  <si>
    <t>Система крепления SDS-plus, диаметр 22мм, общая длина 1000мм.</t>
  </si>
  <si>
    <t>Система крепления SDS-plus,  диаметр 32мм, общая длина 1000мм.</t>
  </si>
  <si>
    <t>Система крепления SDS-plus,  диаметр 40мм, общая длина 1000мм.</t>
  </si>
  <si>
    <t>Система крепления SDS-plus, диаметр 6мм, общая длина 110мм.</t>
  </si>
  <si>
    <t>Труба легкая гофрированная с протяжкой, ПВХ D = 16 мм (бухта 100 м).</t>
  </si>
  <si>
    <t>Труба легкая гофрированная с протяжкой, ПВХ D = 20 мм (бухта 100 м).</t>
  </si>
  <si>
    <t xml:space="preserve">Обнаружение разрушения обычного и защищенного полимерной пленкой, обеспечивающей класс защиты А1-А3, стекол марок М4–М8 толщиной от 2,5 до 8 мм, максимальная дальность действия 6м, минимальная контролируемая площадь 0,1 м2, напряжение питания от 10 до 15В, потребляемый ток не более 40 мА, Т=-10 +45 °С, 50x80x25мм.
</t>
  </si>
  <si>
    <t xml:space="preserve">12 м, 90 гр., антисаботажная зона, Т=-30 +50С; напряжение питанияток постоянного тока 8-15В, ток потребления - не более 11 мА во всех режимах; два режима работы, устойчивость к внешней засветке (более 6500 лк); защита электронного блока металлическим экраном от электромагнитных помех.
</t>
  </si>
  <si>
    <t xml:space="preserve">Нормально-замкнутые и нормально- разомкнутые контакты; макс. ток, коммутируемый контактами извещателя 0.2 А; макс. напряжение, коммутируемое контактами извещателя не более 72В; Т=-30  +50 °С, 85×60×25 мм, 0,08 кг.
</t>
  </si>
  <si>
    <t xml:space="preserve">Версия 2.06, напряжение питания 10.2-28.4В, жидкокристаллический индикатор 2 строки х 16 символов, количество подключаемых к интерфейсу RS-485 устройств - до 127, количество управляемых в автоматическом режиме релейных выходов не более 256, количество шлейфов сигнализации и адресных извещателей группируемых в разделы не более 2048, количество разделов - до 511, RS-485, RS-232,  Т= +1 +55°C, IP20, 140х114х25 мм.
</t>
  </si>
  <si>
    <t>1/3" ПЗС Sony SuperHAD II (ICX639), 752x582, 600 ТВЛ (цв.), 700 ТВЛ (ч/б),  0.15 лк (цвет., F1.2/50IRE), 0.001 лк (ч-б, F1.2/50IRE), 0.00004 лк (ч-б, F1.2/50IRE, накопление кадров х256), сигнал/шум 52 дБ (АРУ выкл.), U=90–260 В, мощность макс. 2 Вт, Т=-10 +50°С, 400 г, 60х55х120 мм.</t>
  </si>
  <si>
    <t>Соответствие требованиям нормативных документов «Технического регламента о пожарной безопасности» ГОСТ 31565-2012, СП 5.13130.2009, СП 6.13130.2009, в т.ч. установленным в ГОСТ 31565-2012 п.5.3 ПРГП 1б (категория А по нераспространению горения при групповой прокладке), п.5.8 ПО 1 (по огнестойкости в течение 180 минут). Сертифицирован в системе пожарной безопасности и ГОСТ Р. Класс пожарной опасности П1б.1.2.2.2 по ГОСТ 31565-2012, Т=-40 +70º С, срок службы 30 лет.</t>
  </si>
  <si>
    <t>10 однопроволочных медных жил, диаметр которых 0,5, изоляциея имеет композицию из полиэтилена, оболочка из ПВХ пластиката. Сопротивление изоляции на длине 1 км при температуре 20oС и нормальной относительной влажности, не менее 6500 МОм, электрическое сопротивление токопроводящих жил постоянному току при 20oС и длине 1 км., не более 94 Ом/км, Т=-40 +70 °С.  Сертифицирован в системе пожарной безопасности и ГОСТ Р. Срок службы не менее 15 лет.</t>
  </si>
  <si>
    <t>4 однопроволочные медные жилы, диаметр которых 0,5, изоляциея имеет композицию из полиэтилена, оболочка из ПВХ пластиката. Сопротивление изоляции на длине 1 км при температуре 20oС и нормальной относительной влажности, не менее 6500 МОм, электрическое сопротивление токопроводящих жил постоянному току при 20oС и длине 1 км., не более 94 Ом/км, Т=-40 +70°C.  Сертифицирован в системе пожарной безопасности и ГОСТ Р. Срок службы не менее 15  лет.</t>
  </si>
  <si>
    <t>Соответствие требованиям нормативных документов «Технического регламента о пожарной безопасности» ГОСТ 31565-2012, СП 5.13130.2009, СП 6.13130.2009, в т.ч. установленным в ГОСТ 31565-2012 п.5.3 ПРГП 1б (категория А по нераспространению горения при групповой прокладке), п.5.8 ПО 1 (по огнестойкости в течение 180 минут). Сертифицирован в системе пожарной безопасности и ГОСТ Р. Класс пожарной опасности П1б.1.2.2.2 по ГОСТ 31565-2012, Т=-40º +70º С, срок службы 30 лет.</t>
  </si>
  <si>
    <t>Стяжка кабельная 4,8х200 мм (100 шт/уп.), материал - нейлон, Т=-45 +85 C.</t>
  </si>
  <si>
    <t>DS-1990А, чип в герметичном корпусе из нержавеющей стали, уникальный 48 битный номер, считывание менее чем за 5 мс,  Т=-40°C до +85°C.</t>
  </si>
  <si>
    <t>Газ Solo A3-001 detector testers сжиженный под давлением в герметичной емкости, 250мл.</t>
  </si>
  <si>
    <t>Нагрузка 10 кг, 210 мм, металл, с поворотной головкой для GL-606H/607H.</t>
  </si>
  <si>
    <t>Настенный/потолочный, алюминий; 175 мм, черный.</t>
  </si>
  <si>
    <t>RG-58(59), под винт, частотный диапазон 0-4 ГГц, номинальное напряжение AC 500 V, VSWR 1.2 макс 0-2 ГГц, контактное сопротивление 3 МОм max при DC 1A, сопротивление изоляции 1MОм min при DC 500 V, упаковка 100 шт.</t>
  </si>
  <si>
    <t>КОРОБКА РАСПРЕДЕЛИТЕЛЬНАЯ КРТП 10х2</t>
  </si>
  <si>
    <t>Максимальный ток не более 100 мА, максимальное напряжение не более 140 В, количество точек присоединения не более 20 шт, Т=- 35 +40°С, габаритные размеры 104х120х28мм.</t>
  </si>
  <si>
    <t>КОРОБКА РАСПАЯЧНАЯ О/У 100Х100Х50ММ IP55</t>
  </si>
  <si>
    <t>ВИДЕОКАМЕРА DLINK DCS-7110</t>
  </si>
  <si>
    <t>ВИДЕОКАМЕРА SMARTEC STC-3632/3</t>
  </si>
  <si>
    <t>ВИДЕОКАМЕРА SMARTEC STC-3622/1</t>
  </si>
  <si>
    <t xml:space="preserve">1/3" ПЗС Sony 960H HAD CCD II; 976x582; цв. 700 ТВЛ, ч/б. 750 ТВЛ; минимальная освещенность Цв: 0,1 лк (F1.4, 50 IRE) и ч/б: 0,001 лк (F1.4, 50 IRE); объектив варифокальный с АРД F=2,8-12 мм; ИК 40м; композитный PAL видеосигнал, 1.0 Vp-p / 75 Ом, видео: 0.7 Vp-p / синхронизация: 0.3 Vp-p / цветовая синхронизация: 0.3 Vp-p; 12 В пост. тока и 24 В пер. тока; 12Вт; IP66; 83х82х166 мм; Т=-40 +60°C.
 </t>
  </si>
  <si>
    <t xml:space="preserve">1/3" ПЗС Sony 960Н EXview HAD CCD II; 976x582; цв.: 700 ТВЛ; ч/б: 750 ТВЛ; минимальная освещенность цв.: 0,15 лк (F1.4, 50 IRE); ч/б: 0,001 лк (F1.4, 50 IRE); ИК 25м; F=2,8-12 мм; выходной видеосигнал композитный PAL , 1.0Vp-p / 75 Ом, видео: 0.7 Vp-p / синхронизация: 0.3 Vp-p / цветовая синхронизация: 0.3 Vp-p; 12 В пост. тока; 10 Вт; IP66;66х112 мм; Т=-40 +60°C.
 </t>
  </si>
  <si>
    <t>Видео H.264, аудио G.723; пентаплекс; 352х288 (CIF) - 400 fps/720х288 (2CIF) 200 fps/720х576 (D1) - 100 fps; RS-485; скорость отображения 400 fps; видео выход: 1xBNC, 1 x VGA VGA разрешение : 800x600, 1024x768, 1280x1024;  2xSATA HDD;  DC 12V (3,3A); Т=5 +40°С; 340 x 253 x 60мм.</t>
  </si>
  <si>
    <t>ЖЕСТКИЙ ДИСК SATA-3 1TB SEAGATE CONSTELLATION ES.3 7200 CACHE 128MB</t>
  </si>
  <si>
    <t>SATA III, максимальная пропускная способность интерфейса 6 Гбит/с, ударостойкость при работе 70 G, уровень шума во время работы 30 дБ, скорость чтения 175 Мбайт/с, 101.85х147х26.1мм.</t>
  </si>
  <si>
    <t>Обеспечение взаимодействия СКД Elsys с ПК ACFA Intellect (мониторинг, управление), конфигурирование СКУД Elsys.</t>
  </si>
  <si>
    <t xml:space="preserve">19’’, 24 порта10/100 Мбит/с PoE,  2 порта 10/100/1000BASE-T, 2 комбо-порта 10/100/1000Base-T /SFP, пропускная способность коммутатора 12.8 Гбит/с, максимальная скорость продвижения пакетов размером 64 байта 9.5 Mpps, буфер RAM 512 Кб, 59.9 дБ, тепловыделение 866.65 BTU/час, 254 Вт (PoE включен), 3 вентилятора Smart, Т=-10 +70°С, 440х250х44 мм.
</t>
  </si>
  <si>
    <t>Количество пользователей/событий при стандартном распределении памяти 400/250, количество подключаемых считывателей-2, количество охранных шлейфов-8, количество релейных выходов-4, количество слаботочных выходов «открытый коллектор»-14, номинальный ток слаботочного выхода-70 мА, питание внешних устройств-12В,1А; Т=5 +40°, С300×290×85 мм.</t>
  </si>
  <si>
    <t>Количество пользователей/событий при стандартном распределении памяти 400/250, количество подключаемых считывателей-4, количество охранных шлейфов-8, количество релейных выходов-4, количество слаботочных выходов «открытый коллектор»-14, номинальный ток слаботочного выхода-70 мА, питание внешних устройств-12В,1А; Т=5 +40°, С300×290×85 мм.</t>
  </si>
  <si>
    <t>Рабочая частота 125 КГц и 13.56 МГц; поддерживаемые стандарты идентификаторов HID ProxCard II, EM-Marin, Mifare; дальность считывания до 4 см; средняя наработка на отказ 10000ч.; Т=5 +40°C; 110×80×27мм; средний срок службы 10 лет.</t>
  </si>
  <si>
    <t>Поддерживаемые стандарты идентификаторов HID ProxCard II, EM-Marin; дальность считывания 6-14 см; выходной интерфейс Wiegand-26, Wiegand-42, Touch Memory; напряжение питания 8-18В; ток потребления не более 50 мА; Т=-40 +40°C; 95×45×14 мм; средний срок службы 10 лет.</t>
  </si>
  <si>
    <t>FX-416, PCI Express 4x, потребляемая мощность 1.8 Вт, видеовходы (видеовыход) 1 В /75 Ом, 16 видеовходов, интерфейсы подключения видео D-SUB (DB-25), тип сигнала PAL, NTSC; максимальное ТВЛ (чб/цвет)-625(PAL) / 525(NTSC), разрядность АЦП-10бит, скорость ввода видеосигнала по каждому немультиплексируемому каналу в системе PAL (NTSC)-25(30) fps.</t>
  </si>
  <si>
    <t xml:space="preserve">Поддержка настройки параметров, управления и мониторинга систем Elsys. </t>
  </si>
  <si>
    <t>КОМПЛЕКС АПК БАСТИОН-С2000 ИСП.127</t>
  </si>
  <si>
    <t>Работа с 127 приборами, RS-485, мониторинг событий, управление режимами охраны, управление реле приборов, поддержка функций контроля доступа на базе приборов «С2000-4» и «С2000-КДЛ», отображение состояний разделов, управление (постановка/снятие с охраны) глобальными разделами, поддержка до 9999 разделов, 127 групп разделов, 511 уровней доступа, 511 пользователей.</t>
  </si>
  <si>
    <t>Контролируемые выходы-2, максимальный коммутируемый ток одного реле 1 А, коммутируемое напряжение (от источника питания блока) 10.2-28.4В, максимальный ток контроля исправности цепей 1.5мА, время технической готовности извещателя не более 15 с, Т=-30 +55 °С, IР20, 105х75х56 мм, срок службы 10 лет.</t>
  </si>
  <si>
    <t>Рабочая дальность действия извещателя 10м, диапазон скоростей обнаружения от 0,3 до 3 м/с, угол обзора зоны обнаружения в горизонтальной плоскости 90°, время технической готовности извещателя не более 60 с, Т=-30 +50 °С, IР41, 105х75х56 мм, срок службы не менее 10 лет.</t>
  </si>
  <si>
    <t>Угол обзора зоны обнаружения в горизонтальной плоскости 6°, рабочая дальность действия извещателя 0.3-12м, диапазон скоростей обнаружения от 0,3 до 3 м/с, время технической готовности извещателя не более 15 с, Т=-30 +50 °С, IР41, 105х75х56 мм, срок службы не менее 10 лет.</t>
  </si>
  <si>
    <t>Диаметр зоны обнаружения: при высоте установки - 2м - 5 м; при высоте установки - 5 м - 10 м; угол обзора зоны обнаружения: в горизонтальной плоскости - 360°; в вертикальной плоскости - 90°, время фиксации нарушения зоны не более 300 мс, время технической готовности извещателя не более 15 с, Т=-30 +50 °С, IР41, 105х45 мм, срок службы не менее 10  лет.</t>
  </si>
  <si>
    <t>Рабочая дальность действия: звуковой извещатель - 6 м, ИК-извещатель – овал 10х9 м; угол обзора зоны обнаружения СТ-канала: в горизонтальной плоскости - 120°; в вертикальной плоскости - 90°; угол обзора зоны обнаружения ИК-канала в горизонтальной плоскости - 360°;  время фиксации нарушения зоны не более 300 мс,  время технической готовности извещателя не более 60 с, Т=-20 +45 °С, IР41, 105х50 мм, срок службы не менее 10 лет.</t>
  </si>
  <si>
    <t>Расстояние срабатывания (до ответной части) 10мм,  по дереву и пластику, время фиксации нарушения зоны не более 300 мс,  время технической готовности извещателя не более15 с, Т=-30 +50 °С, IР41, 56х10х8 мм, срок службы не менее 10 лет.</t>
  </si>
  <si>
    <t>Расстояние срабатывания (до ответной части) 10мм,  по металлу, время фиксации нарушения зоны не более 300 мс,  время технической готовности извещателя не более15 с, Т=-30 +50 °С, IР41, 45х13х10 мм , срок службы не менее 10 лет.</t>
  </si>
  <si>
    <t>Дальность действия 6м, время фиксации нарушения зоны не более 300 мс, время технической готовности извещателя не более 10 с, Т=-10 +45 °С, IР41, 75х65х25 мм, срок службы не менее 10 лет.</t>
  </si>
  <si>
    <t>Рабочая дальность действия: звуковой извещатель - 6 м, ИК-извещатель – 0,3-12 м; устойчивость к внешней засветке ИК части извещателя не менее 6500 лк, время фиксации нарушения зоны не более 300 мс,  время технической готовности извещателя не более 30 с, Т=-10 +50 °С, IР41, 130х70х40 мм, срок службы не менее 10 лет.</t>
  </si>
  <si>
    <t>Дальность действия (высота установки) 5м, угол расхождения зон 70°, время фиксации нарушения зоны не более 300 мс, время технической готовности извещателя не более 60 с, Т=-30 +50 °С, IР41, 105х75х56 мм, срок службы не менее 10 лет.</t>
  </si>
  <si>
    <t>Чувствительность извещателя соответствует задымленности окружающей среды с оптической плотностью 0.05-0.2 дБ/м, потребляемый извещателем ток не более 0.5 мА, время технической готовности извещателя не более 60с, Т=-30+55°С, IР41, диаметр 100 мм высота 46 мм, средний срок службы 10 лет.</t>
  </si>
  <si>
    <t>Линейный, однопозиционный, дальность от 8-80 м, 2-е схемы включения: с питанием по ШС и от отдельного источника питания, 3 вых.реле (ПОЖАР-НЗ, ПОЖАР-НР, НЕИСПРАВНОСТЬ-НЗ), U-пит.10-30В, I-потр. 1.5 мА, IP40, Т=-30+55°С, 185х150х140 мм, средняя наработка на отказ 60000 ч, срок службы не менее 10 лет.</t>
  </si>
  <si>
    <t>Диапазон измеряемой температуры от минус 30 до +65°C, точность измерения температуры ±1,5°C, потребляемый извещателем ток не более 0.5 мА, время технической готовности извещателя не более 60с, IР41, температура срабатывания от +54 до +65°C, диаметр 100 мм высота 46 мм, срок службы 10 лет.</t>
  </si>
  <si>
    <t>Количество подключаемых АУ-127, длина двухпроводной линии 600 метров при сечении 0,75 мм², напряжение питания 10.2-28.4В, энергонезависимый буфер событий-255, 3 светодиодных индикатора (работа, RS-485 и ДПЛС), RS-485, Т=-30 +55°C, IР30, 156×107×39 мм, средний срок службы 10 лет.</t>
  </si>
  <si>
    <t>Тип подключения RS-485 - клеммная колодка под винт, провод 0,2 до 2 кв. мм; индикация: 1 индикатор режимов работы,3 индикатора приема/передачи данных по интерфейсам; расстояние от С2000-ПИ до приборов ИСО «Орион» (во всех режимах работы): при скорости передачи данных 115200 бит/с - до 1 км; питание: от USB-порта или 10-28В, тип обмена данными-полудуплексный, Т=-30 +55 °C, 156x107x39 мм.</t>
  </si>
  <si>
    <t>Автономный режим, количество радиальных неадресных шлейфов сигнализации (ШС)-20, макс. сопротивление проводов ШС без учета оконечного сопротивления-1 кОм для охранных ШС и 100 Ом для пожарных ШС, RS-485, протокол Орион, U=10,2 ÷ 28,4 В постоянного тока, готовность к работе после включения питания не более 3 с, выходы-5шт, 20 индикаторов состояния каждого из ШС, 5 индикаторов состояния выходов, 5 индикаторов отображения режимов прибора, Т=-30 +55 °C, IР20, 247х150х48 мм, средний срок службы-10 лет.</t>
  </si>
  <si>
    <t>Коммутация цепей переменного тока напряжением от 0,2 до 250 В в диапазоне 22мкА - 3А, цепей постоянного тока напряжением от 0,2 до 30В в диапазоне 22мкА - 4А, время срабатывания сигнализатора не более 2с, давление срабатывания сигнализатора в пределах 0,02 - 0,06 МПа, 42x50x55мм, 0.4 кг, IP33, срок службы сигнализатора не менее 10 лет.</t>
  </si>
  <si>
    <t>Место доставки:</t>
  </si>
  <si>
    <t xml:space="preserve"> </t>
  </si>
  <si>
    <t>Автомобильным транспортом за счет Поставщика.</t>
  </si>
  <si>
    <t>Контактное лицо по техническим вопросам</t>
  </si>
  <si>
    <t>Поставщик предоставляет вместе с товаром следующие документы:</t>
  </si>
  <si>
    <t>1. Паспорт;</t>
  </si>
  <si>
    <t>2. Техническое описание поставляемого товара;</t>
  </si>
  <si>
    <t>3. Инструкция на русском языке;</t>
  </si>
  <si>
    <t>4. Сертификат соответствия стандартам РФ.</t>
  </si>
  <si>
    <t>Республика Башкортостан, г.Уфа, ул. Ленина, 30, ОАО "Башинформсвязь", Центр Технической Эксплуатации.</t>
  </si>
  <si>
    <t>Предельная стоимость лота составляет 7 018 782 руб. (без НДС)</t>
  </si>
  <si>
    <t>Наличие у Поставщика склада в г. Уфа с обменным фондом.</t>
  </si>
  <si>
    <t>Итого:</t>
  </si>
  <si>
    <t>Не менее 24 месяцев.</t>
  </si>
  <si>
    <t>Рыбаков А.П., тел. 8-347-221-5551.</t>
  </si>
  <si>
    <t>г.Уфа,                         ул. Ленина, 30</t>
  </si>
  <si>
    <t>В1; 1/2,7” двухмегапиксельный  CMOS-сенсор; ИК 15М;  IP-66; объектив 4 мм  F1.5; углы обзора 77,4° (по горизонтали) и 45,1° (по вертикали); SDRAM 256 Мбайт; 0.12 Lux (режим дневной съемки), 0 Lux (режим ночной съемки) с инфракрасной подсветкой; AGC; AWB; AES; сжатие видео в форматах H.264/MPEG4/MJPEG; 1920x1080 при 15 кадрах в секунду; аутентификация HTTP и RTSP; удаленное управление доступом; поддержка нескольких HTTP, SMPT и FTP-серверов; настройка через Web-браузер; бесплатное ПО до 32 камер; 12 В постоянного тока 1.25 A; 10/100BASE-TX Fast Ethernet с поддержкой PoE.</t>
  </si>
  <si>
    <t xml:space="preserve">               </t>
  </si>
  <si>
    <t>1 кв. - до 30.03.15г, 2 кв. - до 14.05.15г, 3 кв. - до 14.07.15г, 4 кв. - до 14.10.15г.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</si>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</sst>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#,##0.00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4" fontId="0" fillId="0" borderId="1" xfId="0" applyNumberFormat="1" applyBorder="1"/>
    <xf numFmtId="4" fontId="0" fillId="0" borderId="1" xfId="0" applyNumberFormat="1" applyBorder="1" applyAlignment="1">
      <alignment horizontal="left" vertical="top"/>
    </xf>
    <xf numFmtId="4" fontId="0" fillId="0" borderId="1" xfId="0" applyNumberFormat="1" applyBorder="1" applyAlignment="1">
      <alignment horizontal="right" vertical="top" wrapText="1"/>
    </xf>
    <xf numFmtId="4" fontId="0" fillId="0" borderId="2" xfId="0" applyNumberFormat="1" applyBorder="1"/>
    <xf numFmtId="0" fontId="0" fillId="0" borderId="1" xfId="0" applyBorder="1"/>
    <xf numFmtId="3" fontId="0" fillId="0" borderId="2" xfId="0" applyNumberFormat="1" applyBorder="1"/>
    <xf numFmtId="3" fontId="2" fillId="0" borderId="1" xfId="0" applyNumberFormat="1" applyFont="1" applyBorder="1"/>
    <xf numFmtId="164" fontId="2" fillId="0" borderId="1" xfId="0" applyNumberFormat="1" applyFont="1" applyBorder="1"/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2" fontId="0" fillId="0" borderId="5" xfId="0" applyNumberFormat="1" applyBorder="1" applyAlignment="1">
      <alignment horizontal="center" wrapText="1"/>
    </xf>
    <xf numFmtId="2" fontId="0" fillId="0" borderId="6" xfId="0" applyNumberFormat="1" applyBorder="1" applyAlignment="1">
      <alignment horizontal="center" wrapText="1"/>
    </xf>
    <xf numFmtId="2" fontId="0" fillId="0" borderId="7" xfId="0" applyNumberForma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2" xfId="0" applyBorder="1"/>
    <xf numFmtId="0" fontId="0" fillId="0" borderId="14" xfId="0" applyBorder="1"/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2" xfId="0" applyBorder="1" applyAlignment="1">
      <alignment horizontal="left"/>
    </xf>
    <xf numFmtId="0" fontId="0" fillId="0" borderId="0" xfId="0"/>
    <xf numFmtId="0" fontId="0" fillId="0" borderId="13" xfId="0" applyBorder="1"/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8" xfId="0" applyBorder="1" applyAlignment="1">
      <alignment horizontal="left"/>
    </xf>
    <xf numFmtId="0" fontId="0" fillId="0" borderId="4" xfId="0" applyBorder="1"/>
    <xf numFmtId="0" fontId="0" fillId="0" borderId="9" xfId="0" applyBorder="1"/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V167"/>
  <sheetViews>
    <sheetView tabSelected="1" topLeftCell="B1" zoomScale="75" zoomScaleNormal="75" workbookViewId="0">
      <selection activeCell="K8" sqref="K8"/>
    </sheetView>
  </sheetViews>
  <sheetFormatPr defaultRowHeight="15"/>
  <cols>
    <col min="1" max="1" width="0.85546875" customWidth="1"/>
    <col min="2" max="2" width="6.42578125" customWidth="1"/>
    <col min="3" max="3" width="8.42578125" style="12" customWidth="1"/>
    <col min="4" max="4" width="23.42578125" customWidth="1"/>
    <col min="5" max="5" width="6.42578125" style="12" customWidth="1"/>
    <col min="6" max="6" width="54" customWidth="1"/>
    <col min="7" max="7" width="7.140625" customWidth="1"/>
    <col min="12" max="12" width="12.42578125" customWidth="1"/>
    <col min="13" max="13" width="16.42578125" customWidth="1"/>
    <col min="14" max="14" width="12.5703125" customWidth="1"/>
    <col min="15" max="15" width="11.28515625" customWidth="1"/>
    <col min="16" max="16" width="14.28515625" customWidth="1"/>
    <col min="17" max="17" width="3.28515625" customWidth="1"/>
  </cols>
  <sheetData>
    <row r="1" spans="1:22">
      <c r="B1" t="s">
        <v>465</v>
      </c>
      <c r="P1" s="16" t="s">
        <v>14</v>
      </c>
    </row>
    <row r="2" spans="1:22">
      <c r="B2" s="69" t="s">
        <v>7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1:22">
      <c r="B3" t="s">
        <v>3</v>
      </c>
      <c r="C3" s="12">
        <v>8334</v>
      </c>
      <c r="D3" s="10" t="s">
        <v>23</v>
      </c>
      <c r="E3" s="10"/>
      <c r="F3" s="15"/>
      <c r="Q3" s="6"/>
    </row>
    <row r="4" spans="1:22" ht="15" customHeight="1">
      <c r="B4" s="64" t="s">
        <v>0</v>
      </c>
      <c r="C4" s="44" t="s">
        <v>18</v>
      </c>
      <c r="D4" s="64" t="s">
        <v>16</v>
      </c>
      <c r="E4" s="44" t="s">
        <v>19</v>
      </c>
      <c r="F4" s="64" t="s">
        <v>1</v>
      </c>
      <c r="G4" s="64" t="s">
        <v>8</v>
      </c>
      <c r="H4" s="57" t="s">
        <v>9</v>
      </c>
      <c r="I4" s="57"/>
      <c r="J4" s="57"/>
      <c r="K4" s="57"/>
      <c r="L4" s="57"/>
      <c r="M4" s="67" t="s">
        <v>467</v>
      </c>
      <c r="N4" s="65" t="s">
        <v>468</v>
      </c>
      <c r="O4" s="39" t="s">
        <v>469</v>
      </c>
      <c r="P4" s="64" t="s">
        <v>2</v>
      </c>
      <c r="Q4" s="6"/>
    </row>
    <row r="5" spans="1:22" s="5" customFormat="1" ht="89.25" customHeight="1">
      <c r="B5" s="64"/>
      <c r="C5" s="45"/>
      <c r="D5" s="64"/>
      <c r="E5" s="45"/>
      <c r="F5" s="64"/>
      <c r="G5" s="64"/>
      <c r="H5" s="4" t="s">
        <v>10</v>
      </c>
      <c r="I5" s="4" t="s">
        <v>11</v>
      </c>
      <c r="J5" s="4" t="s">
        <v>12</v>
      </c>
      <c r="K5" s="4" t="s">
        <v>13</v>
      </c>
      <c r="L5" s="4" t="s">
        <v>15</v>
      </c>
      <c r="M5" s="68"/>
      <c r="N5" s="66"/>
      <c r="O5" s="39"/>
      <c r="P5" s="64"/>
    </row>
    <row r="6" spans="1:22">
      <c r="B6" s="1">
        <v>1</v>
      </c>
      <c r="C6" s="17">
        <v>2</v>
      </c>
      <c r="D6" s="1">
        <v>3</v>
      </c>
      <c r="E6" s="18">
        <v>4</v>
      </c>
      <c r="F6" s="1">
        <v>5</v>
      </c>
      <c r="G6" s="1">
        <v>6</v>
      </c>
      <c r="H6" s="9">
        <v>7</v>
      </c>
      <c r="I6" s="9">
        <v>8</v>
      </c>
      <c r="J6" s="9">
        <v>9</v>
      </c>
      <c r="K6" s="9">
        <v>10</v>
      </c>
      <c r="L6" s="1">
        <v>11</v>
      </c>
      <c r="M6" s="9">
        <v>12</v>
      </c>
      <c r="N6" s="9">
        <v>13</v>
      </c>
      <c r="O6" s="9">
        <v>14</v>
      </c>
      <c r="P6" s="1">
        <v>15</v>
      </c>
    </row>
    <row r="7" spans="1:22" ht="47.25" customHeight="1">
      <c r="A7" s="12"/>
      <c r="B7" s="11">
        <v>1</v>
      </c>
      <c r="C7" s="11" t="s">
        <v>262</v>
      </c>
      <c r="D7" s="35" t="s">
        <v>263</v>
      </c>
      <c r="E7" s="2"/>
      <c r="F7" s="2" t="s">
        <v>264</v>
      </c>
      <c r="G7" s="7" t="s">
        <v>29</v>
      </c>
      <c r="H7" s="27">
        <v>0</v>
      </c>
      <c r="I7" s="27">
        <v>4</v>
      </c>
      <c r="J7" s="27">
        <v>0</v>
      </c>
      <c r="K7" s="27">
        <v>0</v>
      </c>
      <c r="L7" s="27">
        <f t="shared" ref="L7:L33" si="0">H7+I7+J7+K7</f>
        <v>4</v>
      </c>
      <c r="M7" s="28">
        <v>234</v>
      </c>
      <c r="N7" s="28">
        <f t="shared" ref="N7:N33" si="1">L7*M7</f>
        <v>936</v>
      </c>
      <c r="O7" s="8"/>
      <c r="P7" s="2" t="s">
        <v>463</v>
      </c>
      <c r="Q7" s="12"/>
    </row>
    <row r="8" spans="1:22" s="12" customFormat="1" ht="48.75" customHeight="1">
      <c r="B8" s="11">
        <v>2</v>
      </c>
      <c r="C8" s="11" t="s">
        <v>120</v>
      </c>
      <c r="D8" s="35" t="s">
        <v>121</v>
      </c>
      <c r="E8" s="2"/>
      <c r="F8" s="2" t="s">
        <v>384</v>
      </c>
      <c r="G8" s="7" t="s">
        <v>29</v>
      </c>
      <c r="H8" s="27">
        <v>11</v>
      </c>
      <c r="I8" s="27">
        <v>5</v>
      </c>
      <c r="J8" s="27">
        <v>5</v>
      </c>
      <c r="K8" s="27">
        <v>0</v>
      </c>
      <c r="L8" s="27">
        <f t="shared" si="0"/>
        <v>21</v>
      </c>
      <c r="M8" s="28">
        <v>365</v>
      </c>
      <c r="N8" s="28">
        <f t="shared" si="1"/>
        <v>7665</v>
      </c>
      <c r="O8" s="8"/>
      <c r="P8" s="2" t="s">
        <v>463</v>
      </c>
    </row>
    <row r="9" spans="1:22" s="12" customFormat="1" ht="45.75" customHeight="1">
      <c r="B9" s="11">
        <v>3</v>
      </c>
      <c r="C9" s="11" t="s">
        <v>122</v>
      </c>
      <c r="D9" s="35" t="s">
        <v>123</v>
      </c>
      <c r="E9" s="2"/>
      <c r="F9" s="2" t="s">
        <v>385</v>
      </c>
      <c r="G9" s="7" t="s">
        <v>29</v>
      </c>
      <c r="H9" s="27">
        <v>77</v>
      </c>
      <c r="I9" s="27">
        <v>30</v>
      </c>
      <c r="J9" s="27">
        <v>30</v>
      </c>
      <c r="K9" s="27">
        <v>0</v>
      </c>
      <c r="L9" s="27">
        <f t="shared" si="0"/>
        <v>137</v>
      </c>
      <c r="M9" s="28">
        <v>407</v>
      </c>
      <c r="N9" s="28">
        <f t="shared" si="1"/>
        <v>55759</v>
      </c>
      <c r="O9" s="8"/>
      <c r="P9" s="2" t="s">
        <v>463</v>
      </c>
    </row>
    <row r="10" spans="1:22" ht="126.75" customHeight="1">
      <c r="A10" s="12"/>
      <c r="B10" s="11">
        <v>4</v>
      </c>
      <c r="C10" s="11" t="s">
        <v>85</v>
      </c>
      <c r="D10" s="35" t="s">
        <v>86</v>
      </c>
      <c r="E10" s="2"/>
      <c r="F10" s="2" t="s">
        <v>371</v>
      </c>
      <c r="G10" s="7" t="s">
        <v>29</v>
      </c>
      <c r="H10" s="27">
        <v>18</v>
      </c>
      <c r="I10" s="27">
        <v>6</v>
      </c>
      <c r="J10" s="27">
        <v>6</v>
      </c>
      <c r="K10" s="27">
        <v>17</v>
      </c>
      <c r="L10" s="27">
        <f t="shared" si="0"/>
        <v>47</v>
      </c>
      <c r="M10" s="28">
        <v>3867</v>
      </c>
      <c r="N10" s="28">
        <f t="shared" si="1"/>
        <v>181749</v>
      </c>
      <c r="O10" s="8"/>
      <c r="P10" s="2" t="s">
        <v>463</v>
      </c>
      <c r="Q10" s="12"/>
    </row>
    <row r="11" spans="1:22" ht="91.5" customHeight="1">
      <c r="A11" s="12"/>
      <c r="B11" s="11">
        <v>5</v>
      </c>
      <c r="C11" s="11" t="s">
        <v>265</v>
      </c>
      <c r="D11" s="35" t="s">
        <v>266</v>
      </c>
      <c r="E11" s="2"/>
      <c r="F11" s="2" t="s">
        <v>431</v>
      </c>
      <c r="G11" s="7" t="s">
        <v>29</v>
      </c>
      <c r="H11" s="27">
        <v>7</v>
      </c>
      <c r="I11" s="27">
        <v>7</v>
      </c>
      <c r="J11" s="27">
        <v>0</v>
      </c>
      <c r="K11" s="27">
        <v>0</v>
      </c>
      <c r="L11" s="27">
        <f t="shared" si="0"/>
        <v>14</v>
      </c>
      <c r="M11" s="28">
        <v>988</v>
      </c>
      <c r="N11" s="28">
        <f t="shared" si="1"/>
        <v>13832</v>
      </c>
      <c r="O11" s="8"/>
      <c r="P11" s="2" t="s">
        <v>463</v>
      </c>
      <c r="Q11" s="12"/>
    </row>
    <row r="12" spans="1:22" ht="33" customHeight="1">
      <c r="A12" s="12"/>
      <c r="B12" s="11">
        <v>6</v>
      </c>
      <c r="C12" s="11" t="s">
        <v>124</v>
      </c>
      <c r="D12" s="35" t="s">
        <v>125</v>
      </c>
      <c r="E12" s="2"/>
      <c r="F12" s="2" t="s">
        <v>126</v>
      </c>
      <c r="G12" s="7" t="s">
        <v>29</v>
      </c>
      <c r="H12" s="27">
        <v>16</v>
      </c>
      <c r="I12" s="27">
        <v>8</v>
      </c>
      <c r="J12" s="27">
        <v>8</v>
      </c>
      <c r="K12" s="27">
        <v>0</v>
      </c>
      <c r="L12" s="27">
        <f t="shared" si="0"/>
        <v>32</v>
      </c>
      <c r="M12" s="28">
        <v>165</v>
      </c>
      <c r="N12" s="28">
        <f t="shared" si="1"/>
        <v>5280</v>
      </c>
      <c r="O12" s="8"/>
      <c r="P12" s="2" t="s">
        <v>463</v>
      </c>
      <c r="Q12" s="12"/>
      <c r="R12" s="3"/>
      <c r="S12" s="3"/>
      <c r="T12" s="3"/>
      <c r="U12" s="3"/>
      <c r="V12" s="3"/>
    </row>
    <row r="13" spans="1:22" ht="35.25" customHeight="1">
      <c r="A13" s="12"/>
      <c r="B13" s="11">
        <v>7</v>
      </c>
      <c r="C13" s="11" t="s">
        <v>127</v>
      </c>
      <c r="D13" s="35" t="s">
        <v>128</v>
      </c>
      <c r="E13" s="2"/>
      <c r="F13" s="2" t="s">
        <v>129</v>
      </c>
      <c r="G13" s="7" t="s">
        <v>29</v>
      </c>
      <c r="H13" s="27">
        <v>16</v>
      </c>
      <c r="I13" s="27">
        <v>8</v>
      </c>
      <c r="J13" s="27">
        <v>8</v>
      </c>
      <c r="K13" s="27">
        <v>0</v>
      </c>
      <c r="L13" s="27">
        <f t="shared" si="0"/>
        <v>32</v>
      </c>
      <c r="M13" s="28">
        <v>475</v>
      </c>
      <c r="N13" s="28">
        <f t="shared" si="1"/>
        <v>15200</v>
      </c>
      <c r="O13" s="8"/>
      <c r="P13" s="2" t="s">
        <v>463</v>
      </c>
      <c r="Q13" s="12"/>
    </row>
    <row r="14" spans="1:22" ht="33.75" customHeight="1">
      <c r="A14" s="12"/>
      <c r="B14" s="11">
        <v>8</v>
      </c>
      <c r="C14" s="11" t="s">
        <v>130</v>
      </c>
      <c r="D14" s="35" t="s">
        <v>131</v>
      </c>
      <c r="E14" s="2"/>
      <c r="F14" s="2" t="s">
        <v>386</v>
      </c>
      <c r="G14" s="7" t="s">
        <v>29</v>
      </c>
      <c r="H14" s="27">
        <v>16</v>
      </c>
      <c r="I14" s="27">
        <v>8</v>
      </c>
      <c r="J14" s="27">
        <v>8</v>
      </c>
      <c r="K14" s="27">
        <v>0</v>
      </c>
      <c r="L14" s="27">
        <f t="shared" si="0"/>
        <v>32</v>
      </c>
      <c r="M14" s="28">
        <v>515</v>
      </c>
      <c r="N14" s="28">
        <f t="shared" si="1"/>
        <v>16480</v>
      </c>
      <c r="O14" s="8"/>
      <c r="P14" s="2" t="s">
        <v>463</v>
      </c>
      <c r="Q14" s="12"/>
    </row>
    <row r="15" spans="1:22" s="12" customFormat="1" ht="36" customHeight="1">
      <c r="B15" s="11">
        <v>9</v>
      </c>
      <c r="C15" s="11" t="s">
        <v>132</v>
      </c>
      <c r="D15" s="35" t="s">
        <v>133</v>
      </c>
      <c r="E15" s="2"/>
      <c r="F15" s="2" t="s">
        <v>387</v>
      </c>
      <c r="G15" s="7" t="s">
        <v>29</v>
      </c>
      <c r="H15" s="27">
        <v>16</v>
      </c>
      <c r="I15" s="27">
        <v>8</v>
      </c>
      <c r="J15" s="27">
        <v>8</v>
      </c>
      <c r="K15" s="27">
        <v>0</v>
      </c>
      <c r="L15" s="27">
        <f t="shared" si="0"/>
        <v>32</v>
      </c>
      <c r="M15" s="28">
        <v>495</v>
      </c>
      <c r="N15" s="28">
        <f t="shared" si="1"/>
        <v>15840</v>
      </c>
      <c r="O15" s="8"/>
      <c r="P15" s="2" t="s">
        <v>463</v>
      </c>
    </row>
    <row r="16" spans="1:22" s="12" customFormat="1" ht="30">
      <c r="B16" s="11">
        <v>10</v>
      </c>
      <c r="C16" s="11" t="s">
        <v>134</v>
      </c>
      <c r="D16" s="35" t="s">
        <v>135</v>
      </c>
      <c r="E16" s="2"/>
      <c r="F16" s="2" t="s">
        <v>388</v>
      </c>
      <c r="G16" s="7" t="s">
        <v>29</v>
      </c>
      <c r="H16" s="27">
        <v>12</v>
      </c>
      <c r="I16" s="27">
        <v>6</v>
      </c>
      <c r="J16" s="27">
        <v>6</v>
      </c>
      <c r="K16" s="27">
        <v>0</v>
      </c>
      <c r="L16" s="27">
        <f t="shared" si="0"/>
        <v>24</v>
      </c>
      <c r="M16" s="28">
        <v>1060</v>
      </c>
      <c r="N16" s="28">
        <f t="shared" si="1"/>
        <v>25440</v>
      </c>
      <c r="O16" s="8"/>
      <c r="P16" s="2" t="s">
        <v>463</v>
      </c>
    </row>
    <row r="17" spans="1:17" ht="30">
      <c r="A17" s="12"/>
      <c r="B17" s="11">
        <v>11</v>
      </c>
      <c r="C17" s="11" t="s">
        <v>136</v>
      </c>
      <c r="D17" s="35" t="s">
        <v>137</v>
      </c>
      <c r="E17" s="2"/>
      <c r="F17" s="2" t="s">
        <v>389</v>
      </c>
      <c r="G17" s="7" t="s">
        <v>29</v>
      </c>
      <c r="H17" s="27">
        <v>4</v>
      </c>
      <c r="I17" s="27">
        <v>4</v>
      </c>
      <c r="J17" s="27">
        <v>0</v>
      </c>
      <c r="K17" s="27">
        <v>0</v>
      </c>
      <c r="L17" s="27">
        <f t="shared" si="0"/>
        <v>8</v>
      </c>
      <c r="M17" s="28">
        <v>1060</v>
      </c>
      <c r="N17" s="28">
        <f t="shared" si="1"/>
        <v>8480</v>
      </c>
      <c r="O17" s="8"/>
      <c r="P17" s="2" t="s">
        <v>463</v>
      </c>
      <c r="Q17" s="12"/>
    </row>
    <row r="18" spans="1:17" ht="30">
      <c r="A18" s="12"/>
      <c r="B18" s="11">
        <v>12</v>
      </c>
      <c r="C18" s="11" t="s">
        <v>138</v>
      </c>
      <c r="D18" s="35" t="s">
        <v>139</v>
      </c>
      <c r="E18" s="2"/>
      <c r="F18" s="2" t="s">
        <v>390</v>
      </c>
      <c r="G18" s="7" t="s">
        <v>29</v>
      </c>
      <c r="H18" s="27">
        <v>4</v>
      </c>
      <c r="I18" s="27">
        <v>4</v>
      </c>
      <c r="J18" s="27">
        <v>0</v>
      </c>
      <c r="K18" s="27">
        <v>0</v>
      </c>
      <c r="L18" s="27">
        <f t="shared" si="0"/>
        <v>8</v>
      </c>
      <c r="M18" s="28">
        <v>1272</v>
      </c>
      <c r="N18" s="28">
        <f t="shared" si="1"/>
        <v>10176</v>
      </c>
      <c r="O18" s="8"/>
      <c r="P18" s="2" t="s">
        <v>463</v>
      </c>
      <c r="Q18" s="12"/>
    </row>
    <row r="19" spans="1:17" s="12" customFormat="1" ht="30">
      <c r="B19" s="11">
        <v>13</v>
      </c>
      <c r="C19" s="11" t="s">
        <v>140</v>
      </c>
      <c r="D19" s="35" t="s">
        <v>141</v>
      </c>
      <c r="E19" s="2"/>
      <c r="F19" s="2" t="s">
        <v>391</v>
      </c>
      <c r="G19" s="7" t="s">
        <v>29</v>
      </c>
      <c r="H19" s="27">
        <v>4</v>
      </c>
      <c r="I19" s="27">
        <v>4</v>
      </c>
      <c r="J19" s="27">
        <v>0</v>
      </c>
      <c r="K19" s="27">
        <v>0</v>
      </c>
      <c r="L19" s="27">
        <f t="shared" si="0"/>
        <v>8</v>
      </c>
      <c r="M19" s="28">
        <v>1526</v>
      </c>
      <c r="N19" s="28">
        <f t="shared" si="1"/>
        <v>12208</v>
      </c>
      <c r="O19" s="8"/>
      <c r="P19" s="2" t="s">
        <v>463</v>
      </c>
    </row>
    <row r="20" spans="1:17" ht="30">
      <c r="A20" s="12"/>
      <c r="B20" s="11">
        <v>14</v>
      </c>
      <c r="C20" s="11" t="s">
        <v>142</v>
      </c>
      <c r="D20" s="35" t="s">
        <v>143</v>
      </c>
      <c r="E20" s="2"/>
      <c r="F20" s="2" t="s">
        <v>392</v>
      </c>
      <c r="G20" s="7" t="s">
        <v>29</v>
      </c>
      <c r="H20" s="27">
        <v>100</v>
      </c>
      <c r="I20" s="27">
        <v>100</v>
      </c>
      <c r="J20" s="27">
        <v>100</v>
      </c>
      <c r="K20" s="27">
        <v>100</v>
      </c>
      <c r="L20" s="27">
        <f t="shared" si="0"/>
        <v>400</v>
      </c>
      <c r="M20" s="28">
        <v>26</v>
      </c>
      <c r="N20" s="28">
        <f t="shared" si="1"/>
        <v>10400</v>
      </c>
      <c r="O20" s="8"/>
      <c r="P20" s="2" t="s">
        <v>463</v>
      </c>
      <c r="Q20" s="12"/>
    </row>
    <row r="21" spans="1:17" ht="81.75" customHeight="1">
      <c r="A21" s="12"/>
      <c r="B21" s="11">
        <v>15</v>
      </c>
      <c r="C21" s="11" t="s">
        <v>188</v>
      </c>
      <c r="D21" s="35" t="s">
        <v>189</v>
      </c>
      <c r="E21" s="2"/>
      <c r="F21" s="2" t="s">
        <v>418</v>
      </c>
      <c r="G21" s="7" t="s">
        <v>29</v>
      </c>
      <c r="H21" s="27">
        <v>1</v>
      </c>
      <c r="I21" s="27">
        <v>0</v>
      </c>
      <c r="J21" s="27">
        <v>2</v>
      </c>
      <c r="K21" s="27">
        <v>0</v>
      </c>
      <c r="L21" s="27">
        <f t="shared" si="0"/>
        <v>3</v>
      </c>
      <c r="M21" s="28">
        <v>13300</v>
      </c>
      <c r="N21" s="28">
        <f t="shared" si="1"/>
        <v>39900</v>
      </c>
      <c r="O21" s="8"/>
      <c r="P21" s="2" t="s">
        <v>463</v>
      </c>
      <c r="Q21" s="12"/>
    </row>
    <row r="22" spans="1:17" ht="78.75" customHeight="1">
      <c r="A22" s="12"/>
      <c r="B22" s="11">
        <v>16</v>
      </c>
      <c r="C22" s="11" t="s">
        <v>190</v>
      </c>
      <c r="D22" s="35" t="s">
        <v>191</v>
      </c>
      <c r="E22" s="2"/>
      <c r="F22" s="2" t="s">
        <v>192</v>
      </c>
      <c r="G22" s="7" t="s">
        <v>29</v>
      </c>
      <c r="H22" s="27">
        <v>1</v>
      </c>
      <c r="I22" s="27">
        <v>0</v>
      </c>
      <c r="J22" s="27">
        <v>0</v>
      </c>
      <c r="K22" s="27">
        <v>0</v>
      </c>
      <c r="L22" s="27">
        <f t="shared" si="0"/>
        <v>1</v>
      </c>
      <c r="M22" s="28">
        <v>124063</v>
      </c>
      <c r="N22" s="28">
        <f t="shared" si="1"/>
        <v>124063</v>
      </c>
      <c r="O22" s="8"/>
      <c r="P22" s="2" t="s">
        <v>463</v>
      </c>
      <c r="Q22" s="12"/>
    </row>
    <row r="23" spans="1:17" ht="48.75" customHeight="1">
      <c r="A23" s="12"/>
      <c r="B23" s="11">
        <v>17</v>
      </c>
      <c r="C23" s="11" t="s">
        <v>176</v>
      </c>
      <c r="D23" s="35" t="s">
        <v>177</v>
      </c>
      <c r="E23" s="2"/>
      <c r="F23" s="2" t="s">
        <v>406</v>
      </c>
      <c r="G23" s="7" t="s">
        <v>29</v>
      </c>
      <c r="H23" s="27">
        <v>10</v>
      </c>
      <c r="I23" s="27">
        <v>0</v>
      </c>
      <c r="J23" s="27">
        <v>0</v>
      </c>
      <c r="K23" s="27">
        <v>0</v>
      </c>
      <c r="L23" s="27">
        <f t="shared" si="0"/>
        <v>10</v>
      </c>
      <c r="M23" s="28">
        <v>2188</v>
      </c>
      <c r="N23" s="28">
        <f t="shared" si="1"/>
        <v>21880</v>
      </c>
      <c r="O23" s="8"/>
      <c r="P23" s="2" t="s">
        <v>463</v>
      </c>
      <c r="Q23" s="12"/>
    </row>
    <row r="24" spans="1:17" ht="48" customHeight="1">
      <c r="A24" s="12"/>
      <c r="B24" s="11">
        <v>18</v>
      </c>
      <c r="C24" s="11" t="s">
        <v>87</v>
      </c>
      <c r="D24" s="35" t="s">
        <v>88</v>
      </c>
      <c r="E24" s="2"/>
      <c r="F24" s="2" t="s">
        <v>299</v>
      </c>
      <c r="G24" s="7" t="s">
        <v>29</v>
      </c>
      <c r="H24" s="27">
        <v>25</v>
      </c>
      <c r="I24" s="27">
        <v>25</v>
      </c>
      <c r="J24" s="27">
        <v>0</v>
      </c>
      <c r="K24" s="27">
        <v>50</v>
      </c>
      <c r="L24" s="27">
        <f t="shared" si="0"/>
        <v>100</v>
      </c>
      <c r="M24" s="28">
        <v>170</v>
      </c>
      <c r="N24" s="28">
        <f t="shared" si="1"/>
        <v>17000</v>
      </c>
      <c r="O24" s="8"/>
      <c r="P24" s="2" t="s">
        <v>463</v>
      </c>
      <c r="Q24" s="12"/>
    </row>
    <row r="25" spans="1:17" ht="33.75" customHeight="1">
      <c r="A25" s="12"/>
      <c r="B25" s="11">
        <v>19</v>
      </c>
      <c r="C25" s="11" t="s">
        <v>144</v>
      </c>
      <c r="D25" s="35" t="s">
        <v>145</v>
      </c>
      <c r="E25" s="2"/>
      <c r="F25" s="2" t="s">
        <v>393</v>
      </c>
      <c r="G25" s="7" t="s">
        <v>44</v>
      </c>
      <c r="H25" s="27">
        <v>700</v>
      </c>
      <c r="I25" s="27">
        <v>700</v>
      </c>
      <c r="J25" s="27">
        <v>700</v>
      </c>
      <c r="K25" s="27">
        <v>700</v>
      </c>
      <c r="L25" s="27">
        <f t="shared" si="0"/>
        <v>2800</v>
      </c>
      <c r="M25" s="28">
        <v>3</v>
      </c>
      <c r="N25" s="28">
        <f t="shared" si="1"/>
        <v>8400</v>
      </c>
      <c r="O25" s="8"/>
      <c r="P25" s="2" t="s">
        <v>463</v>
      </c>
      <c r="Q25" s="12"/>
    </row>
    <row r="26" spans="1:17" ht="31.5" customHeight="1">
      <c r="A26" s="12"/>
      <c r="B26" s="11">
        <v>20</v>
      </c>
      <c r="C26" s="11" t="s">
        <v>146</v>
      </c>
      <c r="D26" s="35" t="s">
        <v>147</v>
      </c>
      <c r="E26" s="2"/>
      <c r="F26" s="2" t="s">
        <v>394</v>
      </c>
      <c r="G26" s="7" t="s">
        <v>44</v>
      </c>
      <c r="H26" s="27">
        <v>700</v>
      </c>
      <c r="I26" s="27">
        <v>700</v>
      </c>
      <c r="J26" s="27">
        <v>700</v>
      </c>
      <c r="K26" s="27">
        <v>700</v>
      </c>
      <c r="L26" s="27">
        <f t="shared" si="0"/>
        <v>2800</v>
      </c>
      <c r="M26" s="28">
        <v>4</v>
      </c>
      <c r="N26" s="28">
        <f t="shared" si="1"/>
        <v>11200</v>
      </c>
      <c r="O26" s="8"/>
      <c r="P26" s="2" t="s">
        <v>463</v>
      </c>
      <c r="Q26" s="12"/>
    </row>
    <row r="27" spans="1:17" ht="38.25" customHeight="1">
      <c r="A27" s="12"/>
      <c r="B27" s="11">
        <v>21</v>
      </c>
      <c r="C27" s="11" t="s">
        <v>172</v>
      </c>
      <c r="D27" s="35" t="s">
        <v>173</v>
      </c>
      <c r="E27" s="2"/>
      <c r="F27" s="2" t="s">
        <v>372</v>
      </c>
      <c r="G27" s="7" t="s">
        <v>29</v>
      </c>
      <c r="H27" s="27">
        <v>350</v>
      </c>
      <c r="I27" s="27">
        <v>350</v>
      </c>
      <c r="J27" s="27">
        <v>350</v>
      </c>
      <c r="K27" s="27">
        <v>350</v>
      </c>
      <c r="L27" s="27">
        <f t="shared" si="0"/>
        <v>1400</v>
      </c>
      <c r="M27" s="28">
        <v>1</v>
      </c>
      <c r="N27" s="28">
        <f t="shared" si="1"/>
        <v>1400</v>
      </c>
      <c r="O27" s="8"/>
      <c r="P27" s="2" t="s">
        <v>463</v>
      </c>
      <c r="Q27" s="12"/>
    </row>
    <row r="28" spans="1:17" ht="30">
      <c r="A28" s="12"/>
      <c r="B28" s="11">
        <v>22</v>
      </c>
      <c r="C28" s="11" t="s">
        <v>89</v>
      </c>
      <c r="D28" s="35" t="s">
        <v>90</v>
      </c>
      <c r="E28" s="2"/>
      <c r="F28" s="2" t="s">
        <v>373</v>
      </c>
      <c r="G28" s="7" t="s">
        <v>29</v>
      </c>
      <c r="H28" s="27">
        <v>700</v>
      </c>
      <c r="I28" s="27">
        <v>700</v>
      </c>
      <c r="J28" s="27">
        <v>700</v>
      </c>
      <c r="K28" s="27">
        <v>700</v>
      </c>
      <c r="L28" s="27">
        <f t="shared" si="0"/>
        <v>2800</v>
      </c>
      <c r="M28" s="28">
        <v>1.5</v>
      </c>
      <c r="N28" s="28">
        <f t="shared" si="1"/>
        <v>4200</v>
      </c>
      <c r="O28" s="8"/>
      <c r="P28" s="2" t="s">
        <v>463</v>
      </c>
      <c r="Q28" s="12"/>
    </row>
    <row r="29" spans="1:17" ht="52.5" customHeight="1">
      <c r="A29" s="12"/>
      <c r="B29" s="11">
        <v>23</v>
      </c>
      <c r="C29" s="11" t="s">
        <v>91</v>
      </c>
      <c r="D29" s="35" t="s">
        <v>92</v>
      </c>
      <c r="E29" s="2"/>
      <c r="F29" s="2" t="s">
        <v>374</v>
      </c>
      <c r="G29" s="7" t="s">
        <v>93</v>
      </c>
      <c r="H29" s="27">
        <v>7</v>
      </c>
      <c r="I29" s="27">
        <v>6</v>
      </c>
      <c r="J29" s="27">
        <v>8</v>
      </c>
      <c r="K29" s="27">
        <v>7</v>
      </c>
      <c r="L29" s="27">
        <f t="shared" si="0"/>
        <v>28</v>
      </c>
      <c r="M29" s="28">
        <v>775</v>
      </c>
      <c r="N29" s="28">
        <f t="shared" si="1"/>
        <v>21700</v>
      </c>
      <c r="O29" s="8"/>
      <c r="P29" s="2" t="s">
        <v>463</v>
      </c>
      <c r="Q29" s="12"/>
    </row>
    <row r="30" spans="1:17" ht="66" customHeight="1">
      <c r="A30" s="12"/>
      <c r="B30" s="11">
        <v>24</v>
      </c>
      <c r="C30" s="11" t="s">
        <v>193</v>
      </c>
      <c r="D30" s="35" t="s">
        <v>419</v>
      </c>
      <c r="E30" s="2"/>
      <c r="F30" s="2" t="s">
        <v>420</v>
      </c>
      <c r="G30" s="7" t="s">
        <v>29</v>
      </c>
      <c r="H30" s="27">
        <v>3</v>
      </c>
      <c r="I30" s="27">
        <v>3</v>
      </c>
      <c r="J30" s="27">
        <v>1</v>
      </c>
      <c r="K30" s="27">
        <v>3</v>
      </c>
      <c r="L30" s="27">
        <f t="shared" si="0"/>
        <v>10</v>
      </c>
      <c r="M30" s="28">
        <v>4120</v>
      </c>
      <c r="N30" s="28">
        <f t="shared" si="1"/>
        <v>41200</v>
      </c>
      <c r="O30" s="8"/>
      <c r="P30" s="2" t="s">
        <v>463</v>
      </c>
      <c r="Q30" s="12"/>
    </row>
    <row r="31" spans="1:17" ht="81" customHeight="1">
      <c r="A31" s="12"/>
      <c r="B31" s="11">
        <v>25</v>
      </c>
      <c r="C31" s="11" t="s">
        <v>194</v>
      </c>
      <c r="D31" s="35" t="s">
        <v>195</v>
      </c>
      <c r="E31" s="2"/>
      <c r="F31" s="2" t="s">
        <v>196</v>
      </c>
      <c r="G31" s="7" t="s">
        <v>29</v>
      </c>
      <c r="H31" s="27">
        <v>1</v>
      </c>
      <c r="I31" s="27">
        <v>1</v>
      </c>
      <c r="J31" s="27">
        <v>2</v>
      </c>
      <c r="K31" s="27">
        <v>0</v>
      </c>
      <c r="L31" s="27">
        <f t="shared" si="0"/>
        <v>4</v>
      </c>
      <c r="M31" s="28">
        <v>12500</v>
      </c>
      <c r="N31" s="28">
        <f t="shared" si="1"/>
        <v>50000</v>
      </c>
      <c r="O31" s="8"/>
      <c r="P31" s="2" t="s">
        <v>463</v>
      </c>
      <c r="Q31" s="12"/>
    </row>
    <row r="32" spans="1:17" ht="30">
      <c r="A32" s="12"/>
      <c r="B32" s="11">
        <v>26</v>
      </c>
      <c r="C32" s="11" t="s">
        <v>94</v>
      </c>
      <c r="D32" s="35" t="s">
        <v>95</v>
      </c>
      <c r="E32" s="2"/>
      <c r="F32" s="2" t="s">
        <v>299</v>
      </c>
      <c r="G32" s="7" t="s">
        <v>29</v>
      </c>
      <c r="H32" s="27">
        <v>10</v>
      </c>
      <c r="I32" s="27">
        <v>40</v>
      </c>
      <c r="J32" s="27">
        <v>25</v>
      </c>
      <c r="K32" s="27">
        <v>25</v>
      </c>
      <c r="L32" s="27">
        <f t="shared" si="0"/>
        <v>100</v>
      </c>
      <c r="M32" s="28">
        <v>206.7</v>
      </c>
      <c r="N32" s="28">
        <f t="shared" si="1"/>
        <v>20670</v>
      </c>
      <c r="O32" s="8"/>
      <c r="P32" s="2" t="s">
        <v>463</v>
      </c>
      <c r="Q32" s="12"/>
    </row>
    <row r="33" spans="1:17" ht="69" customHeight="1">
      <c r="A33" s="12"/>
      <c r="B33" s="11">
        <v>27</v>
      </c>
      <c r="C33" s="11" t="s">
        <v>96</v>
      </c>
      <c r="D33" s="35" t="s">
        <v>97</v>
      </c>
      <c r="E33" s="2"/>
      <c r="F33" s="2" t="s">
        <v>375</v>
      </c>
      <c r="G33" s="7" t="s">
        <v>29</v>
      </c>
      <c r="H33" s="27">
        <v>30</v>
      </c>
      <c r="I33" s="27">
        <v>30</v>
      </c>
      <c r="J33" s="27">
        <v>30</v>
      </c>
      <c r="K33" s="27">
        <v>30</v>
      </c>
      <c r="L33" s="27">
        <f t="shared" si="0"/>
        <v>120</v>
      </c>
      <c r="M33" s="28">
        <v>130</v>
      </c>
      <c r="N33" s="28">
        <f t="shared" si="1"/>
        <v>15600</v>
      </c>
      <c r="O33" s="8"/>
      <c r="P33" s="2" t="s">
        <v>463</v>
      </c>
      <c r="Q33" s="12"/>
    </row>
    <row r="34" spans="1:17" ht="111.75" customHeight="1">
      <c r="A34" s="12"/>
      <c r="B34" s="11">
        <v>28</v>
      </c>
      <c r="C34" s="11" t="s">
        <v>148</v>
      </c>
      <c r="D34" s="35" t="s">
        <v>149</v>
      </c>
      <c r="E34" s="2"/>
      <c r="F34" s="2" t="s">
        <v>395</v>
      </c>
      <c r="G34" s="7" t="s">
        <v>29</v>
      </c>
      <c r="H34" s="27">
        <v>15</v>
      </c>
      <c r="I34" s="27">
        <v>15</v>
      </c>
      <c r="J34" s="27">
        <v>15</v>
      </c>
      <c r="K34" s="27">
        <v>15</v>
      </c>
      <c r="L34" s="27">
        <f t="shared" ref="L34:L65" si="2">H34+I34+J34+K34</f>
        <v>60</v>
      </c>
      <c r="M34" s="28">
        <v>365</v>
      </c>
      <c r="N34" s="28">
        <f t="shared" ref="N34:N65" si="3">L34*M34</f>
        <v>21900</v>
      </c>
      <c r="O34" s="8"/>
      <c r="P34" s="2" t="s">
        <v>463</v>
      </c>
      <c r="Q34" s="12"/>
    </row>
    <row r="35" spans="1:17" ht="98.25" customHeight="1">
      <c r="A35" s="12"/>
      <c r="B35" s="11">
        <v>29</v>
      </c>
      <c r="C35" s="11" t="s">
        <v>150</v>
      </c>
      <c r="D35" s="35" t="s">
        <v>151</v>
      </c>
      <c r="E35" s="2"/>
      <c r="F35" s="2" t="s">
        <v>396</v>
      </c>
      <c r="G35" s="7" t="s">
        <v>29</v>
      </c>
      <c r="H35" s="27">
        <v>15</v>
      </c>
      <c r="I35" s="27">
        <v>15</v>
      </c>
      <c r="J35" s="27">
        <v>15</v>
      </c>
      <c r="K35" s="27">
        <v>15</v>
      </c>
      <c r="L35" s="27">
        <f t="shared" si="2"/>
        <v>60</v>
      </c>
      <c r="M35" s="28">
        <v>356</v>
      </c>
      <c r="N35" s="28">
        <f t="shared" si="3"/>
        <v>21360</v>
      </c>
      <c r="O35" s="8"/>
      <c r="P35" s="2" t="s">
        <v>463</v>
      </c>
      <c r="Q35" s="12"/>
    </row>
    <row r="36" spans="1:17" ht="76.5" customHeight="1">
      <c r="A36" s="12"/>
      <c r="B36" s="11">
        <v>30</v>
      </c>
      <c r="C36" s="11" t="s">
        <v>152</v>
      </c>
      <c r="D36" s="35" t="s">
        <v>153</v>
      </c>
      <c r="E36" s="2"/>
      <c r="F36" s="2" t="s">
        <v>397</v>
      </c>
      <c r="G36" s="7" t="s">
        <v>29</v>
      </c>
      <c r="H36" s="27">
        <v>3</v>
      </c>
      <c r="I36" s="27">
        <v>3</v>
      </c>
      <c r="J36" s="27">
        <v>3</v>
      </c>
      <c r="K36" s="27">
        <v>1</v>
      </c>
      <c r="L36" s="27">
        <f t="shared" si="2"/>
        <v>10</v>
      </c>
      <c r="M36" s="28">
        <v>157</v>
      </c>
      <c r="N36" s="28">
        <f t="shared" si="3"/>
        <v>1570</v>
      </c>
      <c r="O36" s="8"/>
      <c r="P36" s="2" t="s">
        <v>463</v>
      </c>
      <c r="Q36" s="12"/>
    </row>
    <row r="37" spans="1:17" ht="66.75" customHeight="1">
      <c r="A37" s="12"/>
      <c r="B37" s="11">
        <v>31</v>
      </c>
      <c r="C37" s="11">
        <v>37851</v>
      </c>
      <c r="D37" s="35" t="s">
        <v>30</v>
      </c>
      <c r="E37" s="2"/>
      <c r="F37" s="2" t="s">
        <v>339</v>
      </c>
      <c r="G37" s="7" t="s">
        <v>29</v>
      </c>
      <c r="H37" s="27">
        <v>50</v>
      </c>
      <c r="I37" s="27">
        <v>50</v>
      </c>
      <c r="J37" s="27">
        <v>50</v>
      </c>
      <c r="K37" s="27">
        <v>50</v>
      </c>
      <c r="L37" s="27">
        <f t="shared" si="2"/>
        <v>200</v>
      </c>
      <c r="M37" s="28">
        <v>111</v>
      </c>
      <c r="N37" s="28">
        <f t="shared" si="3"/>
        <v>22200</v>
      </c>
      <c r="O37" s="8"/>
      <c r="P37" s="2" t="s">
        <v>463</v>
      </c>
      <c r="Q37" s="12"/>
    </row>
    <row r="38" spans="1:17" ht="84" customHeight="1">
      <c r="A38" s="12"/>
      <c r="B38" s="11">
        <v>32</v>
      </c>
      <c r="C38" s="11" t="s">
        <v>267</v>
      </c>
      <c r="D38" s="35" t="s">
        <v>268</v>
      </c>
      <c r="E38" s="2"/>
      <c r="F38" s="2" t="s">
        <v>432</v>
      </c>
      <c r="G38" s="7" t="s">
        <v>29</v>
      </c>
      <c r="H38" s="27">
        <v>7</v>
      </c>
      <c r="I38" s="27">
        <v>8</v>
      </c>
      <c r="J38" s="27">
        <v>0</v>
      </c>
      <c r="K38" s="27">
        <v>0</v>
      </c>
      <c r="L38" s="27">
        <f t="shared" si="2"/>
        <v>15</v>
      </c>
      <c r="M38" s="28">
        <v>742</v>
      </c>
      <c r="N38" s="28">
        <f t="shared" si="3"/>
        <v>11130</v>
      </c>
      <c r="O38" s="8"/>
      <c r="P38" s="2" t="s">
        <v>463</v>
      </c>
      <c r="Q38" s="12"/>
    </row>
    <row r="39" spans="1:17" ht="96" customHeight="1">
      <c r="A39" s="12"/>
      <c r="B39" s="11">
        <v>33</v>
      </c>
      <c r="C39" s="11" t="s">
        <v>269</v>
      </c>
      <c r="D39" s="35" t="s">
        <v>270</v>
      </c>
      <c r="E39" s="2"/>
      <c r="F39" s="2" t="s">
        <v>433</v>
      </c>
      <c r="G39" s="7" t="s">
        <v>29</v>
      </c>
      <c r="H39" s="27">
        <v>2</v>
      </c>
      <c r="I39" s="27">
        <v>1</v>
      </c>
      <c r="J39" s="27">
        <v>0</v>
      </c>
      <c r="K39" s="27">
        <v>0</v>
      </c>
      <c r="L39" s="27">
        <f t="shared" si="2"/>
        <v>3</v>
      </c>
      <c r="M39" s="28">
        <v>674</v>
      </c>
      <c r="N39" s="28">
        <f t="shared" si="3"/>
        <v>2022</v>
      </c>
      <c r="O39" s="8"/>
      <c r="P39" s="2" t="s">
        <v>463</v>
      </c>
      <c r="Q39" s="12"/>
    </row>
    <row r="40" spans="1:17" ht="111.75" customHeight="1">
      <c r="A40" s="12"/>
      <c r="B40" s="11">
        <v>34</v>
      </c>
      <c r="C40" s="11" t="s">
        <v>271</v>
      </c>
      <c r="D40" s="35" t="s">
        <v>272</v>
      </c>
      <c r="E40" s="2"/>
      <c r="F40" s="2" t="s">
        <v>434</v>
      </c>
      <c r="G40" s="7" t="s">
        <v>29</v>
      </c>
      <c r="H40" s="27">
        <v>3</v>
      </c>
      <c r="I40" s="27">
        <v>0</v>
      </c>
      <c r="J40" s="27">
        <v>0</v>
      </c>
      <c r="K40" s="27">
        <v>0</v>
      </c>
      <c r="L40" s="27">
        <f t="shared" si="2"/>
        <v>3</v>
      </c>
      <c r="M40" s="28">
        <v>806</v>
      </c>
      <c r="N40" s="28">
        <f t="shared" si="3"/>
        <v>2418</v>
      </c>
      <c r="O40" s="8"/>
      <c r="P40" s="2" t="s">
        <v>463</v>
      </c>
      <c r="Q40" s="12"/>
    </row>
    <row r="41" spans="1:17" ht="141" customHeight="1">
      <c r="A41" s="12"/>
      <c r="B41" s="11">
        <v>35</v>
      </c>
      <c r="C41" s="11" t="s">
        <v>273</v>
      </c>
      <c r="D41" s="35" t="s">
        <v>274</v>
      </c>
      <c r="E41" s="2"/>
      <c r="F41" s="2" t="s">
        <v>435</v>
      </c>
      <c r="G41" s="7" t="s">
        <v>29</v>
      </c>
      <c r="H41" s="27">
        <v>3</v>
      </c>
      <c r="I41" s="27">
        <v>0</v>
      </c>
      <c r="J41" s="27">
        <v>0</v>
      </c>
      <c r="K41" s="27">
        <v>0</v>
      </c>
      <c r="L41" s="27">
        <f t="shared" si="2"/>
        <v>3</v>
      </c>
      <c r="M41" s="28">
        <v>1119</v>
      </c>
      <c r="N41" s="28">
        <f t="shared" si="3"/>
        <v>3357</v>
      </c>
      <c r="O41" s="8"/>
      <c r="P41" s="2" t="s">
        <v>463</v>
      </c>
      <c r="Q41" s="12"/>
    </row>
    <row r="42" spans="1:17" ht="83.25" customHeight="1">
      <c r="A42" s="12"/>
      <c r="B42" s="11">
        <v>36</v>
      </c>
      <c r="C42" s="11" t="s">
        <v>275</v>
      </c>
      <c r="D42" s="35" t="s">
        <v>276</v>
      </c>
      <c r="E42" s="2"/>
      <c r="F42" s="2" t="s">
        <v>436</v>
      </c>
      <c r="G42" s="7" t="s">
        <v>29</v>
      </c>
      <c r="H42" s="27">
        <v>10</v>
      </c>
      <c r="I42" s="27">
        <v>10</v>
      </c>
      <c r="J42" s="27">
        <v>0</v>
      </c>
      <c r="K42" s="27">
        <v>0</v>
      </c>
      <c r="L42" s="27">
        <f t="shared" si="2"/>
        <v>20</v>
      </c>
      <c r="M42" s="28">
        <v>246</v>
      </c>
      <c r="N42" s="28">
        <f t="shared" si="3"/>
        <v>4920</v>
      </c>
      <c r="O42" s="8"/>
      <c r="P42" s="2" t="s">
        <v>463</v>
      </c>
      <c r="Q42" s="12"/>
    </row>
    <row r="43" spans="1:17" ht="82.5" customHeight="1">
      <c r="A43" s="12"/>
      <c r="B43" s="11">
        <v>37</v>
      </c>
      <c r="C43" s="11" t="s">
        <v>277</v>
      </c>
      <c r="D43" s="35" t="s">
        <v>278</v>
      </c>
      <c r="E43" s="2"/>
      <c r="F43" s="2" t="s">
        <v>437</v>
      </c>
      <c r="G43" s="7" t="s">
        <v>29</v>
      </c>
      <c r="H43" s="27">
        <v>5</v>
      </c>
      <c r="I43" s="27">
        <v>5</v>
      </c>
      <c r="J43" s="27">
        <v>0</v>
      </c>
      <c r="K43" s="27">
        <v>0</v>
      </c>
      <c r="L43" s="27">
        <f t="shared" si="2"/>
        <v>10</v>
      </c>
      <c r="M43" s="28">
        <v>318</v>
      </c>
      <c r="N43" s="28">
        <f t="shared" si="3"/>
        <v>3180</v>
      </c>
      <c r="O43" s="8"/>
      <c r="P43" s="2" t="s">
        <v>463</v>
      </c>
      <c r="Q43" s="12"/>
    </row>
    <row r="44" spans="1:17" ht="64.5" customHeight="1">
      <c r="A44" s="12"/>
      <c r="B44" s="11">
        <v>38</v>
      </c>
      <c r="C44" s="11" t="s">
        <v>279</v>
      </c>
      <c r="D44" s="35" t="s">
        <v>280</v>
      </c>
      <c r="E44" s="2"/>
      <c r="F44" s="2" t="s">
        <v>438</v>
      </c>
      <c r="G44" s="7" t="s">
        <v>29</v>
      </c>
      <c r="H44" s="27">
        <v>7</v>
      </c>
      <c r="I44" s="27">
        <v>8</v>
      </c>
      <c r="J44" s="27">
        <v>0</v>
      </c>
      <c r="K44" s="27">
        <v>0</v>
      </c>
      <c r="L44" s="27">
        <f t="shared" si="2"/>
        <v>15</v>
      </c>
      <c r="M44" s="28">
        <v>488</v>
      </c>
      <c r="N44" s="28">
        <f t="shared" si="3"/>
        <v>7320</v>
      </c>
      <c r="O44" s="8"/>
      <c r="P44" s="2" t="s">
        <v>463</v>
      </c>
      <c r="Q44" s="12"/>
    </row>
    <row r="45" spans="1:17" ht="99" customHeight="1">
      <c r="A45" s="12"/>
      <c r="B45" s="11">
        <v>39</v>
      </c>
      <c r="C45" s="11" t="s">
        <v>281</v>
      </c>
      <c r="D45" s="35" t="s">
        <v>282</v>
      </c>
      <c r="E45" s="2"/>
      <c r="F45" s="2" t="s">
        <v>439</v>
      </c>
      <c r="G45" s="7" t="s">
        <v>29</v>
      </c>
      <c r="H45" s="27">
        <v>2</v>
      </c>
      <c r="I45" s="27">
        <v>1</v>
      </c>
      <c r="J45" s="27">
        <v>0</v>
      </c>
      <c r="K45" s="27">
        <v>0</v>
      </c>
      <c r="L45" s="27">
        <f t="shared" si="2"/>
        <v>3</v>
      </c>
      <c r="M45" s="28">
        <v>823</v>
      </c>
      <c r="N45" s="28">
        <f t="shared" si="3"/>
        <v>2469</v>
      </c>
      <c r="O45" s="8"/>
      <c r="P45" s="2" t="s">
        <v>463</v>
      </c>
      <c r="Q45" s="12"/>
    </row>
    <row r="46" spans="1:17" ht="81" customHeight="1">
      <c r="A46" s="12"/>
      <c r="B46" s="11">
        <v>40</v>
      </c>
      <c r="C46" s="11" t="s">
        <v>283</v>
      </c>
      <c r="D46" s="35" t="s">
        <v>284</v>
      </c>
      <c r="E46" s="2"/>
      <c r="F46" s="2" t="s">
        <v>440</v>
      </c>
      <c r="G46" s="7" t="s">
        <v>29</v>
      </c>
      <c r="H46" s="27">
        <v>2</v>
      </c>
      <c r="I46" s="27">
        <v>1</v>
      </c>
      <c r="J46" s="27">
        <v>0</v>
      </c>
      <c r="K46" s="27">
        <v>0</v>
      </c>
      <c r="L46" s="27">
        <f t="shared" si="2"/>
        <v>3</v>
      </c>
      <c r="M46" s="28">
        <v>718</v>
      </c>
      <c r="N46" s="28">
        <f t="shared" si="3"/>
        <v>2154</v>
      </c>
      <c r="O46" s="8"/>
      <c r="P46" s="2" t="s">
        <v>463</v>
      </c>
      <c r="Q46" s="12"/>
    </row>
    <row r="47" spans="1:17" ht="96.75" customHeight="1">
      <c r="A47" s="12"/>
      <c r="B47" s="11">
        <v>41</v>
      </c>
      <c r="C47" s="11" t="s">
        <v>285</v>
      </c>
      <c r="D47" s="35" t="s">
        <v>286</v>
      </c>
      <c r="E47" s="2"/>
      <c r="F47" s="2" t="s">
        <v>441</v>
      </c>
      <c r="G47" s="7" t="s">
        <v>29</v>
      </c>
      <c r="H47" s="27">
        <v>100</v>
      </c>
      <c r="I47" s="27">
        <v>100</v>
      </c>
      <c r="J47" s="27">
        <v>150</v>
      </c>
      <c r="K47" s="27">
        <v>0</v>
      </c>
      <c r="L47" s="27">
        <f t="shared" si="2"/>
        <v>350</v>
      </c>
      <c r="M47" s="28">
        <v>712</v>
      </c>
      <c r="N47" s="28">
        <f t="shared" si="3"/>
        <v>249200</v>
      </c>
      <c r="O47" s="8"/>
      <c r="P47" s="2" t="s">
        <v>463</v>
      </c>
      <c r="Q47" s="12"/>
    </row>
    <row r="48" spans="1:17" ht="69.75" customHeight="1">
      <c r="A48" s="12"/>
      <c r="B48" s="11">
        <v>42</v>
      </c>
      <c r="C48" s="11" t="s">
        <v>31</v>
      </c>
      <c r="D48" s="35" t="s">
        <v>32</v>
      </c>
      <c r="E48" s="2"/>
      <c r="F48" s="2" t="s">
        <v>344</v>
      </c>
      <c r="G48" s="7" t="s">
        <v>29</v>
      </c>
      <c r="H48" s="27" t="s">
        <v>340</v>
      </c>
      <c r="I48" s="27" t="s">
        <v>341</v>
      </c>
      <c r="J48" s="27" t="s">
        <v>342</v>
      </c>
      <c r="K48" s="27" t="s">
        <v>343</v>
      </c>
      <c r="L48" s="27">
        <f t="shared" si="2"/>
        <v>2520</v>
      </c>
      <c r="M48" s="28">
        <v>128</v>
      </c>
      <c r="N48" s="28">
        <f t="shared" si="3"/>
        <v>322560</v>
      </c>
      <c r="O48" s="8"/>
      <c r="P48" s="2" t="s">
        <v>463</v>
      </c>
      <c r="Q48" s="12"/>
    </row>
    <row r="49" spans="1:17" ht="54" customHeight="1">
      <c r="A49" s="12"/>
      <c r="B49" s="11">
        <v>43</v>
      </c>
      <c r="C49" s="11" t="s">
        <v>287</v>
      </c>
      <c r="D49" s="35" t="s">
        <v>288</v>
      </c>
      <c r="E49" s="2"/>
      <c r="F49" s="2" t="s">
        <v>289</v>
      </c>
      <c r="G49" s="7" t="s">
        <v>29</v>
      </c>
      <c r="H49" s="27">
        <v>0</v>
      </c>
      <c r="I49" s="27">
        <v>50</v>
      </c>
      <c r="J49" s="27">
        <v>0</v>
      </c>
      <c r="K49" s="27">
        <v>0</v>
      </c>
      <c r="L49" s="27">
        <f t="shared" si="2"/>
        <v>50</v>
      </c>
      <c r="M49" s="28">
        <v>212</v>
      </c>
      <c r="N49" s="28">
        <f t="shared" si="3"/>
        <v>10600</v>
      </c>
      <c r="O49" s="8"/>
      <c r="P49" s="2" t="s">
        <v>463</v>
      </c>
      <c r="Q49" s="12"/>
    </row>
    <row r="50" spans="1:17" ht="94.5" customHeight="1">
      <c r="A50" s="12"/>
      <c r="B50" s="11">
        <v>44</v>
      </c>
      <c r="C50" s="11" t="s">
        <v>290</v>
      </c>
      <c r="D50" s="35" t="s">
        <v>291</v>
      </c>
      <c r="E50" s="2"/>
      <c r="F50" s="2" t="s">
        <v>442</v>
      </c>
      <c r="G50" s="7" t="s">
        <v>29</v>
      </c>
      <c r="H50" s="27">
        <v>0</v>
      </c>
      <c r="I50" s="27">
        <v>15</v>
      </c>
      <c r="J50" s="27">
        <v>0</v>
      </c>
      <c r="K50" s="27">
        <v>0</v>
      </c>
      <c r="L50" s="27">
        <f t="shared" si="2"/>
        <v>15</v>
      </c>
      <c r="M50" s="28">
        <v>10131</v>
      </c>
      <c r="N50" s="28">
        <f t="shared" si="3"/>
        <v>151965</v>
      </c>
      <c r="O50" s="8"/>
      <c r="P50" s="2" t="s">
        <v>463</v>
      </c>
      <c r="Q50" s="12"/>
    </row>
    <row r="51" spans="1:17" ht="68.25" customHeight="1">
      <c r="A51" s="12"/>
      <c r="B51" s="11">
        <v>45</v>
      </c>
      <c r="C51" s="11" t="s">
        <v>292</v>
      </c>
      <c r="D51" s="35" t="s">
        <v>293</v>
      </c>
      <c r="E51" s="2"/>
      <c r="F51" s="2" t="s">
        <v>294</v>
      </c>
      <c r="G51" s="7" t="s">
        <v>29</v>
      </c>
      <c r="H51" s="27">
        <v>9</v>
      </c>
      <c r="I51" s="27">
        <v>9</v>
      </c>
      <c r="J51" s="27">
        <v>0</v>
      </c>
      <c r="K51" s="27">
        <v>0</v>
      </c>
      <c r="L51" s="27">
        <f t="shared" si="2"/>
        <v>18</v>
      </c>
      <c r="M51" s="28">
        <v>505</v>
      </c>
      <c r="N51" s="28">
        <f t="shared" si="3"/>
        <v>9090</v>
      </c>
      <c r="O51" s="8"/>
      <c r="P51" s="2" t="s">
        <v>463</v>
      </c>
      <c r="Q51" s="12"/>
    </row>
    <row r="52" spans="1:17" ht="96" customHeight="1">
      <c r="A52" s="12"/>
      <c r="B52" s="11">
        <v>46</v>
      </c>
      <c r="C52" s="11" t="s">
        <v>295</v>
      </c>
      <c r="D52" s="35" t="s">
        <v>296</v>
      </c>
      <c r="E52" s="2"/>
      <c r="F52" s="2" t="s">
        <v>443</v>
      </c>
      <c r="G52" s="7" t="s">
        <v>29</v>
      </c>
      <c r="H52" s="27">
        <v>11</v>
      </c>
      <c r="I52" s="27">
        <v>9</v>
      </c>
      <c r="J52" s="27">
        <v>0</v>
      </c>
      <c r="K52" s="27">
        <v>0</v>
      </c>
      <c r="L52" s="27">
        <f t="shared" si="2"/>
        <v>20</v>
      </c>
      <c r="M52" s="28">
        <v>594</v>
      </c>
      <c r="N52" s="28">
        <f t="shared" si="3"/>
        <v>11880</v>
      </c>
      <c r="O52" s="8"/>
      <c r="P52" s="2" t="s">
        <v>463</v>
      </c>
      <c r="Q52" s="12"/>
    </row>
    <row r="53" spans="1:17" ht="115.5" customHeight="1">
      <c r="A53" s="12"/>
      <c r="B53" s="11">
        <v>47</v>
      </c>
      <c r="C53" s="11" t="s">
        <v>33</v>
      </c>
      <c r="D53" s="35" t="s">
        <v>34</v>
      </c>
      <c r="E53" s="2"/>
      <c r="F53" s="2" t="s">
        <v>345</v>
      </c>
      <c r="G53" s="7" t="s">
        <v>29</v>
      </c>
      <c r="H53" s="27">
        <v>50</v>
      </c>
      <c r="I53" s="27">
        <v>50</v>
      </c>
      <c r="J53" s="27">
        <v>50</v>
      </c>
      <c r="K53" s="27">
        <v>50</v>
      </c>
      <c r="L53" s="27">
        <f t="shared" si="2"/>
        <v>200</v>
      </c>
      <c r="M53" s="28">
        <v>30</v>
      </c>
      <c r="N53" s="28">
        <f t="shared" si="3"/>
        <v>6000</v>
      </c>
      <c r="O53" s="8"/>
      <c r="P53" s="2" t="s">
        <v>463</v>
      </c>
      <c r="Q53" s="12"/>
    </row>
    <row r="54" spans="1:17" ht="36" customHeight="1">
      <c r="A54" s="12"/>
      <c r="B54" s="11">
        <v>48</v>
      </c>
      <c r="C54" s="11" t="s">
        <v>35</v>
      </c>
      <c r="D54" s="35" t="s">
        <v>36</v>
      </c>
      <c r="E54" s="2"/>
      <c r="F54" s="2" t="s">
        <v>346</v>
      </c>
      <c r="G54" s="7" t="s">
        <v>29</v>
      </c>
      <c r="H54" s="27">
        <v>25</v>
      </c>
      <c r="I54" s="27">
        <v>25</v>
      </c>
      <c r="J54" s="27">
        <v>25</v>
      </c>
      <c r="K54" s="27">
        <v>25</v>
      </c>
      <c r="L54" s="27">
        <f t="shared" si="2"/>
        <v>100</v>
      </c>
      <c r="M54" s="28">
        <v>26</v>
      </c>
      <c r="N54" s="28">
        <f t="shared" si="3"/>
        <v>2600</v>
      </c>
      <c r="O54" s="8"/>
      <c r="P54" s="2" t="s">
        <v>463</v>
      </c>
      <c r="Q54" s="12"/>
    </row>
    <row r="55" spans="1:17" ht="30">
      <c r="A55" s="12"/>
      <c r="B55" s="11">
        <v>49</v>
      </c>
      <c r="C55" s="11" t="s">
        <v>297</v>
      </c>
      <c r="D55" s="35" t="s">
        <v>298</v>
      </c>
      <c r="E55" s="2"/>
      <c r="F55" s="2" t="s">
        <v>299</v>
      </c>
      <c r="G55" s="7" t="s">
        <v>29</v>
      </c>
      <c r="H55" s="27">
        <v>25</v>
      </c>
      <c r="I55" s="27">
        <v>25</v>
      </c>
      <c r="J55" s="27">
        <v>25</v>
      </c>
      <c r="K55" s="27">
        <v>25</v>
      </c>
      <c r="L55" s="27">
        <f t="shared" si="2"/>
        <v>100</v>
      </c>
      <c r="M55" s="28">
        <v>64</v>
      </c>
      <c r="N55" s="28">
        <f t="shared" si="3"/>
        <v>6400</v>
      </c>
      <c r="O55" s="8"/>
      <c r="P55" s="2" t="s">
        <v>463</v>
      </c>
      <c r="Q55" s="12"/>
    </row>
    <row r="56" spans="1:17" ht="37.5" customHeight="1">
      <c r="A56" s="12"/>
      <c r="B56" s="11">
        <v>50</v>
      </c>
      <c r="C56" s="11" t="s">
        <v>197</v>
      </c>
      <c r="D56" s="35" t="s">
        <v>198</v>
      </c>
      <c r="E56" s="2"/>
      <c r="F56" s="2" t="s">
        <v>199</v>
      </c>
      <c r="G56" s="7" t="s">
        <v>29</v>
      </c>
      <c r="H56" s="27">
        <v>0</v>
      </c>
      <c r="I56" s="27">
        <v>1</v>
      </c>
      <c r="J56" s="27">
        <v>0</v>
      </c>
      <c r="K56" s="27">
        <v>0</v>
      </c>
      <c r="L56" s="27">
        <f t="shared" si="2"/>
        <v>1</v>
      </c>
      <c r="M56" s="28">
        <v>7600</v>
      </c>
      <c r="N56" s="28">
        <f t="shared" si="3"/>
        <v>7600</v>
      </c>
      <c r="O56" s="8"/>
      <c r="P56" s="2" t="s">
        <v>463</v>
      </c>
      <c r="Q56" s="12"/>
    </row>
    <row r="57" spans="1:17" ht="49.5" customHeight="1">
      <c r="A57" s="12"/>
      <c r="B57" s="11">
        <v>51</v>
      </c>
      <c r="C57" s="11" t="s">
        <v>200</v>
      </c>
      <c r="D57" s="35" t="s">
        <v>201</v>
      </c>
      <c r="E57" s="2"/>
      <c r="F57" s="2" t="s">
        <v>202</v>
      </c>
      <c r="G57" s="7" t="s">
        <v>29</v>
      </c>
      <c r="H57" s="27">
        <v>1</v>
      </c>
      <c r="I57" s="27">
        <v>0</v>
      </c>
      <c r="J57" s="27">
        <v>0</v>
      </c>
      <c r="K57" s="27">
        <v>0</v>
      </c>
      <c r="L57" s="27">
        <f t="shared" si="2"/>
        <v>1</v>
      </c>
      <c r="M57" s="28">
        <v>7600</v>
      </c>
      <c r="N57" s="28">
        <f t="shared" si="3"/>
        <v>7600</v>
      </c>
      <c r="O57" s="8"/>
      <c r="P57" s="2" t="s">
        <v>463</v>
      </c>
      <c r="Q57" s="12"/>
    </row>
    <row r="58" spans="1:17" ht="36.75" customHeight="1">
      <c r="A58" s="12"/>
      <c r="B58" s="11">
        <v>52</v>
      </c>
      <c r="C58" s="11" t="s">
        <v>203</v>
      </c>
      <c r="D58" s="35" t="s">
        <v>204</v>
      </c>
      <c r="E58" s="2"/>
      <c r="F58" s="2" t="s">
        <v>205</v>
      </c>
      <c r="G58" s="7" t="s">
        <v>29</v>
      </c>
      <c r="H58" s="27">
        <v>10</v>
      </c>
      <c r="I58" s="27">
        <v>27</v>
      </c>
      <c r="J58" s="27">
        <v>31</v>
      </c>
      <c r="K58" s="27">
        <v>20</v>
      </c>
      <c r="L58" s="27">
        <f t="shared" si="2"/>
        <v>88</v>
      </c>
      <c r="M58" s="28">
        <v>4500</v>
      </c>
      <c r="N58" s="28">
        <f t="shared" si="3"/>
        <v>396000</v>
      </c>
      <c r="O58" s="8"/>
      <c r="P58" s="2" t="s">
        <v>463</v>
      </c>
      <c r="Q58" s="12"/>
    </row>
    <row r="59" spans="1:17" ht="66" customHeight="1">
      <c r="A59" s="12"/>
      <c r="B59" s="11">
        <v>53</v>
      </c>
      <c r="C59" s="11" t="s">
        <v>206</v>
      </c>
      <c r="D59" s="35" t="s">
        <v>207</v>
      </c>
      <c r="E59" s="2"/>
      <c r="F59" s="2" t="s">
        <v>208</v>
      </c>
      <c r="G59" s="7" t="s">
        <v>29</v>
      </c>
      <c r="H59" s="27">
        <v>3</v>
      </c>
      <c r="I59" s="27">
        <v>0</v>
      </c>
      <c r="J59" s="27">
        <v>0</v>
      </c>
      <c r="K59" s="27">
        <v>0</v>
      </c>
      <c r="L59" s="27">
        <f t="shared" si="2"/>
        <v>3</v>
      </c>
      <c r="M59" s="28">
        <v>1030</v>
      </c>
      <c r="N59" s="28">
        <f t="shared" si="3"/>
        <v>3090</v>
      </c>
      <c r="O59" s="8"/>
      <c r="P59" s="2" t="s">
        <v>463</v>
      </c>
      <c r="Q59" s="12"/>
    </row>
    <row r="60" spans="1:17" ht="50.25" customHeight="1">
      <c r="A60" s="12"/>
      <c r="B60" s="11">
        <v>54</v>
      </c>
      <c r="C60" s="11" t="s">
        <v>209</v>
      </c>
      <c r="D60" s="35" t="s">
        <v>210</v>
      </c>
      <c r="E60" s="2"/>
      <c r="F60" s="2" t="s">
        <v>421</v>
      </c>
      <c r="G60" s="7" t="s">
        <v>29</v>
      </c>
      <c r="H60" s="27">
        <v>1</v>
      </c>
      <c r="I60" s="27">
        <v>0</v>
      </c>
      <c r="J60" s="27">
        <v>0</v>
      </c>
      <c r="K60" s="27">
        <v>0</v>
      </c>
      <c r="L60" s="27">
        <f t="shared" si="2"/>
        <v>1</v>
      </c>
      <c r="M60" s="28">
        <v>9120</v>
      </c>
      <c r="N60" s="28">
        <f t="shared" si="3"/>
        <v>9120</v>
      </c>
      <c r="O60" s="8"/>
      <c r="P60" s="2" t="s">
        <v>463</v>
      </c>
      <c r="Q60" s="12"/>
    </row>
    <row r="61" spans="1:17" ht="49.5" customHeight="1">
      <c r="A61" s="12"/>
      <c r="B61" s="11">
        <v>55</v>
      </c>
      <c r="C61" s="11" t="s">
        <v>211</v>
      </c>
      <c r="D61" s="35" t="s">
        <v>212</v>
      </c>
      <c r="E61" s="2"/>
      <c r="F61" s="2" t="s">
        <v>213</v>
      </c>
      <c r="G61" s="7" t="s">
        <v>29</v>
      </c>
      <c r="H61" s="27">
        <v>1</v>
      </c>
      <c r="I61" s="27">
        <v>0</v>
      </c>
      <c r="J61" s="27">
        <v>0</v>
      </c>
      <c r="K61" s="27">
        <v>0</v>
      </c>
      <c r="L61" s="27">
        <f t="shared" si="2"/>
        <v>1</v>
      </c>
      <c r="M61" s="28">
        <v>7600</v>
      </c>
      <c r="N61" s="28">
        <f t="shared" si="3"/>
        <v>7600</v>
      </c>
      <c r="O61" s="8"/>
      <c r="P61" s="2" t="s">
        <v>463</v>
      </c>
      <c r="Q61" s="12"/>
    </row>
    <row r="62" spans="1:17" ht="58.5" customHeight="1">
      <c r="A62" s="12"/>
      <c r="B62" s="11">
        <v>56</v>
      </c>
      <c r="C62" s="11" t="s">
        <v>214</v>
      </c>
      <c r="D62" s="35" t="s">
        <v>215</v>
      </c>
      <c r="E62" s="2"/>
      <c r="F62" s="2" t="s">
        <v>216</v>
      </c>
      <c r="G62" s="7" t="s">
        <v>29</v>
      </c>
      <c r="H62" s="27">
        <v>2</v>
      </c>
      <c r="I62" s="27">
        <v>1</v>
      </c>
      <c r="J62" s="27">
        <v>0</v>
      </c>
      <c r="K62" s="27">
        <v>0</v>
      </c>
      <c r="L62" s="27">
        <f t="shared" si="2"/>
        <v>3</v>
      </c>
      <c r="M62" s="28">
        <v>3800</v>
      </c>
      <c r="N62" s="28">
        <f t="shared" si="3"/>
        <v>11400</v>
      </c>
      <c r="O62" s="8"/>
      <c r="P62" s="2" t="s">
        <v>463</v>
      </c>
      <c r="Q62" s="12"/>
    </row>
    <row r="63" spans="1:17" ht="54.75" customHeight="1">
      <c r="A63" s="12"/>
      <c r="B63" s="11">
        <v>57</v>
      </c>
      <c r="C63" s="11" t="s">
        <v>217</v>
      </c>
      <c r="D63" s="35" t="s">
        <v>218</v>
      </c>
      <c r="E63" s="2"/>
      <c r="F63" s="2" t="s">
        <v>219</v>
      </c>
      <c r="G63" s="7" t="s">
        <v>29</v>
      </c>
      <c r="H63" s="27">
        <v>1</v>
      </c>
      <c r="I63" s="27">
        <v>2</v>
      </c>
      <c r="J63" s="27">
        <v>3</v>
      </c>
      <c r="K63" s="27">
        <v>0</v>
      </c>
      <c r="L63" s="27">
        <f t="shared" si="2"/>
        <v>6</v>
      </c>
      <c r="M63" s="28">
        <v>9485</v>
      </c>
      <c r="N63" s="28">
        <f t="shared" si="3"/>
        <v>56910</v>
      </c>
      <c r="O63" s="8"/>
      <c r="P63" s="2" t="s">
        <v>463</v>
      </c>
      <c r="Q63" s="12"/>
    </row>
    <row r="64" spans="1:17" ht="66" customHeight="1">
      <c r="A64" s="12"/>
      <c r="B64" s="11">
        <v>58</v>
      </c>
      <c r="C64" s="11" t="s">
        <v>220</v>
      </c>
      <c r="D64" s="35" t="s">
        <v>221</v>
      </c>
      <c r="E64" s="2"/>
      <c r="F64" s="2" t="s">
        <v>222</v>
      </c>
      <c r="G64" s="7" t="s">
        <v>29</v>
      </c>
      <c r="H64" s="27">
        <v>2</v>
      </c>
      <c r="I64" s="27">
        <v>1</v>
      </c>
      <c r="J64" s="27">
        <v>0</v>
      </c>
      <c r="K64" s="27">
        <v>0</v>
      </c>
      <c r="L64" s="27">
        <f t="shared" si="2"/>
        <v>3</v>
      </c>
      <c r="M64" s="28">
        <v>15200</v>
      </c>
      <c r="N64" s="28">
        <f t="shared" si="3"/>
        <v>45600</v>
      </c>
      <c r="O64" s="8"/>
      <c r="P64" s="2" t="s">
        <v>463</v>
      </c>
      <c r="Q64" s="12"/>
    </row>
    <row r="65" spans="1:17" ht="61.5" customHeight="1">
      <c r="A65" s="12"/>
      <c r="B65" s="11">
        <v>59</v>
      </c>
      <c r="C65" s="11" t="s">
        <v>300</v>
      </c>
      <c r="D65" s="35" t="s">
        <v>301</v>
      </c>
      <c r="E65" s="2"/>
      <c r="F65" s="2" t="s">
        <v>302</v>
      </c>
      <c r="G65" s="7" t="s">
        <v>29</v>
      </c>
      <c r="H65" s="27">
        <v>5</v>
      </c>
      <c r="I65" s="27">
        <v>5</v>
      </c>
      <c r="J65" s="27">
        <v>0</v>
      </c>
      <c r="K65" s="27">
        <v>0</v>
      </c>
      <c r="L65" s="27">
        <f t="shared" si="2"/>
        <v>10</v>
      </c>
      <c r="M65" s="28">
        <v>2706</v>
      </c>
      <c r="N65" s="28">
        <f t="shared" si="3"/>
        <v>27060</v>
      </c>
      <c r="O65" s="8"/>
      <c r="P65" s="2" t="s">
        <v>463</v>
      </c>
      <c r="Q65" s="12"/>
    </row>
    <row r="66" spans="1:17" ht="63.75" customHeight="1">
      <c r="A66" s="12"/>
      <c r="B66" s="11">
        <v>60</v>
      </c>
      <c r="C66" s="11" t="s">
        <v>303</v>
      </c>
      <c r="D66" s="35" t="s">
        <v>304</v>
      </c>
      <c r="E66" s="2"/>
      <c r="F66" s="2" t="s">
        <v>305</v>
      </c>
      <c r="G66" s="7" t="s">
        <v>29</v>
      </c>
      <c r="H66" s="27">
        <v>5</v>
      </c>
      <c r="I66" s="27">
        <v>5</v>
      </c>
      <c r="J66" s="27">
        <v>0</v>
      </c>
      <c r="K66" s="27">
        <v>0</v>
      </c>
      <c r="L66" s="27">
        <f t="shared" ref="L66:L97" si="4">H66+I66+J66+K66</f>
        <v>10</v>
      </c>
      <c r="M66" s="28">
        <v>4431</v>
      </c>
      <c r="N66" s="28">
        <f t="shared" ref="N66:N97" si="5">L66*M66</f>
        <v>44310</v>
      </c>
      <c r="O66" s="8"/>
      <c r="P66" s="2" t="s">
        <v>463</v>
      </c>
      <c r="Q66" s="12"/>
    </row>
    <row r="67" spans="1:17" ht="36" customHeight="1">
      <c r="A67" s="12"/>
      <c r="B67" s="11">
        <v>61</v>
      </c>
      <c r="C67" s="11" t="s">
        <v>306</v>
      </c>
      <c r="D67" s="35" t="s">
        <v>307</v>
      </c>
      <c r="E67" s="2"/>
      <c r="F67" s="2" t="s">
        <v>308</v>
      </c>
      <c r="G67" s="7" t="s">
        <v>29</v>
      </c>
      <c r="H67" s="27">
        <v>5</v>
      </c>
      <c r="I67" s="27">
        <v>5</v>
      </c>
      <c r="J67" s="27">
        <v>5</v>
      </c>
      <c r="K67" s="27">
        <v>5</v>
      </c>
      <c r="L67" s="27">
        <f t="shared" si="4"/>
        <v>20</v>
      </c>
      <c r="M67" s="28">
        <v>2306</v>
      </c>
      <c r="N67" s="28">
        <f t="shared" si="5"/>
        <v>46120</v>
      </c>
      <c r="O67" s="8"/>
      <c r="P67" s="2" t="s">
        <v>463</v>
      </c>
      <c r="Q67" s="12"/>
    </row>
    <row r="68" spans="1:17" ht="186.75" customHeight="1">
      <c r="A68" s="12"/>
      <c r="B68" s="11">
        <v>62</v>
      </c>
      <c r="C68" s="11" t="s">
        <v>37</v>
      </c>
      <c r="D68" s="35" t="s">
        <v>38</v>
      </c>
      <c r="E68" s="2"/>
      <c r="F68" s="2" t="s">
        <v>348</v>
      </c>
      <c r="G68" s="7" t="s">
        <v>39</v>
      </c>
      <c r="H68" s="27">
        <v>1</v>
      </c>
      <c r="I68" s="27">
        <v>1</v>
      </c>
      <c r="J68" s="27">
        <v>1.66</v>
      </c>
      <c r="K68" s="27">
        <v>0</v>
      </c>
      <c r="L68" s="27">
        <f t="shared" si="4"/>
        <v>3.66</v>
      </c>
      <c r="M68" s="28">
        <v>10200</v>
      </c>
      <c r="N68" s="28">
        <f t="shared" si="5"/>
        <v>37332</v>
      </c>
      <c r="O68" s="8"/>
      <c r="P68" s="2" t="s">
        <v>463</v>
      </c>
      <c r="Q68" s="12"/>
    </row>
    <row r="69" spans="1:17" ht="143.25" customHeight="1">
      <c r="A69" s="12"/>
      <c r="B69" s="11">
        <v>63</v>
      </c>
      <c r="C69" s="11" t="s">
        <v>168</v>
      </c>
      <c r="D69" s="35" t="s">
        <v>169</v>
      </c>
      <c r="E69" s="2"/>
      <c r="F69" s="2" t="s">
        <v>347</v>
      </c>
      <c r="G69" s="7" t="s">
        <v>44</v>
      </c>
      <c r="H69" s="27">
        <v>915</v>
      </c>
      <c r="I69" s="27">
        <v>915</v>
      </c>
      <c r="J69" s="27">
        <v>915</v>
      </c>
      <c r="K69" s="27">
        <v>915</v>
      </c>
      <c r="L69" s="27">
        <f t="shared" si="4"/>
        <v>3660</v>
      </c>
      <c r="M69" s="28">
        <v>33</v>
      </c>
      <c r="N69" s="28">
        <f t="shared" si="5"/>
        <v>120780</v>
      </c>
      <c r="O69" s="8"/>
      <c r="P69" s="2" t="s">
        <v>463</v>
      </c>
      <c r="Q69" s="12"/>
    </row>
    <row r="70" spans="1:17" ht="35.25" customHeight="1">
      <c r="A70" s="12"/>
      <c r="B70" s="11">
        <v>64</v>
      </c>
      <c r="C70" s="11" t="s">
        <v>40</v>
      </c>
      <c r="D70" s="35" t="s">
        <v>41</v>
      </c>
      <c r="E70" s="2"/>
      <c r="F70" s="2" t="s">
        <v>349</v>
      </c>
      <c r="G70" s="7" t="s">
        <v>39</v>
      </c>
      <c r="H70" s="8">
        <v>0.28399999999999997</v>
      </c>
      <c r="I70" s="27">
        <v>0.4</v>
      </c>
      <c r="J70" s="27">
        <v>0.4</v>
      </c>
      <c r="K70" s="27">
        <v>0.4</v>
      </c>
      <c r="L70" s="8">
        <f t="shared" si="4"/>
        <v>1.484</v>
      </c>
      <c r="M70" s="28">
        <v>24788</v>
      </c>
      <c r="N70" s="28">
        <f t="shared" si="5"/>
        <v>36785.392</v>
      </c>
      <c r="O70" s="8"/>
      <c r="P70" s="2" t="s">
        <v>463</v>
      </c>
      <c r="Q70" s="12"/>
    </row>
    <row r="71" spans="1:17" ht="111.75" customHeight="1">
      <c r="A71" s="12"/>
      <c r="B71" s="11">
        <v>65</v>
      </c>
      <c r="C71" s="11" t="s">
        <v>42</v>
      </c>
      <c r="D71" s="35" t="s">
        <v>43</v>
      </c>
      <c r="E71" s="2"/>
      <c r="F71" s="2" t="s">
        <v>350</v>
      </c>
      <c r="G71" s="7" t="s">
        <v>44</v>
      </c>
      <c r="H71" s="27">
        <v>400</v>
      </c>
      <c r="I71" s="27">
        <v>400</v>
      </c>
      <c r="J71" s="27">
        <v>400</v>
      </c>
      <c r="K71" s="27">
        <v>400</v>
      </c>
      <c r="L71" s="27">
        <f t="shared" si="4"/>
        <v>1600</v>
      </c>
      <c r="M71" s="28">
        <v>19</v>
      </c>
      <c r="N71" s="28">
        <f t="shared" si="5"/>
        <v>30400</v>
      </c>
      <c r="O71" s="8"/>
      <c r="P71" s="2" t="s">
        <v>463</v>
      </c>
      <c r="Q71" s="12"/>
    </row>
    <row r="72" spans="1:17" ht="111.75" customHeight="1">
      <c r="A72" s="12"/>
      <c r="B72" s="11">
        <v>66</v>
      </c>
      <c r="C72" s="11" t="s">
        <v>45</v>
      </c>
      <c r="D72" s="35" t="s">
        <v>46</v>
      </c>
      <c r="E72" s="2"/>
      <c r="F72" s="2" t="s">
        <v>351</v>
      </c>
      <c r="G72" s="7" t="s">
        <v>44</v>
      </c>
      <c r="H72" s="27">
        <v>2400</v>
      </c>
      <c r="I72" s="27">
        <v>2400</v>
      </c>
      <c r="J72" s="27">
        <v>2400</v>
      </c>
      <c r="K72" s="27">
        <v>2400</v>
      </c>
      <c r="L72" s="27">
        <f t="shared" si="4"/>
        <v>9600</v>
      </c>
      <c r="M72" s="28">
        <v>5</v>
      </c>
      <c r="N72" s="28">
        <f t="shared" si="5"/>
        <v>48000</v>
      </c>
      <c r="O72" s="8"/>
      <c r="P72" s="2" t="s">
        <v>463</v>
      </c>
      <c r="Q72" s="12"/>
    </row>
    <row r="73" spans="1:17" ht="111" customHeight="1">
      <c r="A73" s="12"/>
      <c r="B73" s="11">
        <v>67</v>
      </c>
      <c r="C73" s="11" t="s">
        <v>47</v>
      </c>
      <c r="D73" s="35" t="s">
        <v>48</v>
      </c>
      <c r="E73" s="2"/>
      <c r="F73" s="2" t="s">
        <v>352</v>
      </c>
      <c r="G73" s="7" t="s">
        <v>44</v>
      </c>
      <c r="H73" s="27">
        <v>2000</v>
      </c>
      <c r="I73" s="27">
        <v>2000</v>
      </c>
      <c r="J73" s="27">
        <v>2000</v>
      </c>
      <c r="K73" s="27">
        <v>2000</v>
      </c>
      <c r="L73" s="27">
        <f t="shared" si="4"/>
        <v>8000</v>
      </c>
      <c r="M73" s="28">
        <v>8</v>
      </c>
      <c r="N73" s="28">
        <f t="shared" si="5"/>
        <v>64000</v>
      </c>
      <c r="O73" s="8"/>
      <c r="P73" s="2" t="s">
        <v>463</v>
      </c>
      <c r="Q73" s="12"/>
    </row>
    <row r="74" spans="1:17" ht="111.75" customHeight="1">
      <c r="A74" s="12"/>
      <c r="B74" s="11">
        <v>68</v>
      </c>
      <c r="C74" s="11" t="s">
        <v>49</v>
      </c>
      <c r="D74" s="35" t="s">
        <v>50</v>
      </c>
      <c r="E74" s="2"/>
      <c r="F74" s="2" t="s">
        <v>353</v>
      </c>
      <c r="G74" s="7" t="s">
        <v>44</v>
      </c>
      <c r="H74" s="27">
        <v>915</v>
      </c>
      <c r="I74" s="27">
        <v>915</v>
      </c>
      <c r="J74" s="27">
        <v>915</v>
      </c>
      <c r="K74" s="27">
        <v>915</v>
      </c>
      <c r="L74" s="27">
        <f t="shared" si="4"/>
        <v>3660</v>
      </c>
      <c r="M74" s="28">
        <v>21</v>
      </c>
      <c r="N74" s="28">
        <f t="shared" si="5"/>
        <v>76860</v>
      </c>
      <c r="O74" s="8"/>
      <c r="P74" s="2" t="s">
        <v>463</v>
      </c>
      <c r="Q74" s="12"/>
    </row>
    <row r="75" spans="1:17" ht="146.25" customHeight="1">
      <c r="A75" s="12"/>
      <c r="B75" s="11">
        <v>69</v>
      </c>
      <c r="C75" s="11" t="s">
        <v>162</v>
      </c>
      <c r="D75" s="35" t="s">
        <v>163</v>
      </c>
      <c r="E75" s="2"/>
      <c r="F75" s="2" t="s">
        <v>401</v>
      </c>
      <c r="G75" s="7" t="s">
        <v>44</v>
      </c>
      <c r="H75" s="27">
        <v>800</v>
      </c>
      <c r="I75" s="27">
        <v>800</v>
      </c>
      <c r="J75" s="27">
        <v>800</v>
      </c>
      <c r="K75" s="27">
        <v>800</v>
      </c>
      <c r="L75" s="27">
        <f t="shared" si="4"/>
        <v>3200</v>
      </c>
      <c r="M75" s="28">
        <v>16</v>
      </c>
      <c r="N75" s="28">
        <f t="shared" si="5"/>
        <v>51200</v>
      </c>
      <c r="O75" s="8"/>
      <c r="P75" s="2" t="s">
        <v>463</v>
      </c>
      <c r="Q75" s="12"/>
    </row>
    <row r="76" spans="1:17" ht="145.5" customHeight="1">
      <c r="A76" s="12"/>
      <c r="B76" s="11">
        <v>70</v>
      </c>
      <c r="C76" s="11" t="s">
        <v>164</v>
      </c>
      <c r="D76" s="35" t="s">
        <v>165</v>
      </c>
      <c r="E76" s="2"/>
      <c r="F76" s="2" t="s">
        <v>402</v>
      </c>
      <c r="G76" s="7" t="s">
        <v>44</v>
      </c>
      <c r="H76" s="27">
        <v>2400</v>
      </c>
      <c r="I76" s="27">
        <v>2400</v>
      </c>
      <c r="J76" s="27">
        <v>2400</v>
      </c>
      <c r="K76" s="27">
        <v>2400</v>
      </c>
      <c r="L76" s="27">
        <f t="shared" si="4"/>
        <v>9600</v>
      </c>
      <c r="M76" s="28">
        <v>7</v>
      </c>
      <c r="N76" s="28">
        <f t="shared" si="5"/>
        <v>67200</v>
      </c>
      <c r="O76" s="8"/>
      <c r="P76" s="2" t="s">
        <v>463</v>
      </c>
      <c r="Q76" s="12"/>
    </row>
    <row r="77" spans="1:17" ht="160.5" customHeight="1">
      <c r="A77" s="12"/>
      <c r="B77" s="11">
        <v>71</v>
      </c>
      <c r="C77" s="11" t="s">
        <v>166</v>
      </c>
      <c r="D77" s="35" t="s">
        <v>167</v>
      </c>
      <c r="E77" s="2"/>
      <c r="F77" s="2" t="s">
        <v>403</v>
      </c>
      <c r="G77" s="7" t="s">
        <v>44</v>
      </c>
      <c r="H77" s="27">
        <v>600</v>
      </c>
      <c r="I77" s="27">
        <v>600</v>
      </c>
      <c r="J77" s="27">
        <v>600</v>
      </c>
      <c r="K77" s="27">
        <v>600</v>
      </c>
      <c r="L77" s="27">
        <f t="shared" si="4"/>
        <v>2400</v>
      </c>
      <c r="M77" s="28">
        <v>46</v>
      </c>
      <c r="N77" s="28">
        <f t="shared" si="5"/>
        <v>110400</v>
      </c>
      <c r="O77" s="8"/>
      <c r="P77" s="2" t="s">
        <v>463</v>
      </c>
      <c r="Q77" s="12"/>
    </row>
    <row r="78" spans="1:17" ht="159.75" customHeight="1">
      <c r="A78" s="12"/>
      <c r="B78" s="11">
        <v>72</v>
      </c>
      <c r="C78" s="11" t="s">
        <v>160</v>
      </c>
      <c r="D78" s="35" t="s">
        <v>161</v>
      </c>
      <c r="E78" s="2"/>
      <c r="F78" s="2" t="s">
        <v>400</v>
      </c>
      <c r="G78" s="7" t="s">
        <v>44</v>
      </c>
      <c r="H78" s="27">
        <v>1800</v>
      </c>
      <c r="I78" s="27">
        <v>1800</v>
      </c>
      <c r="J78" s="27">
        <v>1800</v>
      </c>
      <c r="K78" s="27">
        <v>1800</v>
      </c>
      <c r="L78" s="27">
        <f t="shared" si="4"/>
        <v>7200</v>
      </c>
      <c r="M78" s="28">
        <v>13.4</v>
      </c>
      <c r="N78" s="28">
        <f t="shared" si="5"/>
        <v>96480</v>
      </c>
      <c r="O78" s="8"/>
      <c r="P78" s="2" t="s">
        <v>463</v>
      </c>
      <c r="Q78" s="12"/>
    </row>
    <row r="79" spans="1:17" ht="168" customHeight="1">
      <c r="A79" s="12"/>
      <c r="B79" s="11">
        <v>73</v>
      </c>
      <c r="C79" s="11" t="s">
        <v>158</v>
      </c>
      <c r="D79" s="35" t="s">
        <v>159</v>
      </c>
      <c r="E79" s="2"/>
      <c r="F79" s="2" t="s">
        <v>400</v>
      </c>
      <c r="G79" s="7" t="s">
        <v>44</v>
      </c>
      <c r="H79" s="27">
        <v>2400</v>
      </c>
      <c r="I79" s="27">
        <v>2400</v>
      </c>
      <c r="J79" s="27">
        <v>2400</v>
      </c>
      <c r="K79" s="27">
        <v>2400</v>
      </c>
      <c r="L79" s="27">
        <f t="shared" si="4"/>
        <v>9600</v>
      </c>
      <c r="M79" s="28">
        <v>24</v>
      </c>
      <c r="N79" s="28">
        <f t="shared" si="5"/>
        <v>230400</v>
      </c>
      <c r="O79" s="8"/>
      <c r="P79" s="2" t="s">
        <v>463</v>
      </c>
      <c r="Q79" s="12"/>
    </row>
    <row r="80" spans="1:17" ht="114" customHeight="1">
      <c r="A80" s="12"/>
      <c r="B80" s="11">
        <v>74</v>
      </c>
      <c r="C80" s="11" t="s">
        <v>51</v>
      </c>
      <c r="D80" s="35" t="s">
        <v>52</v>
      </c>
      <c r="E80" s="2"/>
      <c r="F80" s="2" t="s">
        <v>354</v>
      </c>
      <c r="G80" s="7" t="s">
        <v>39</v>
      </c>
      <c r="H80" s="27">
        <v>1.8</v>
      </c>
      <c r="I80" s="27">
        <v>1</v>
      </c>
      <c r="J80" s="27">
        <v>0.4</v>
      </c>
      <c r="K80" s="8">
        <v>0.93500000000000005</v>
      </c>
      <c r="L80" s="8">
        <f t="shared" si="4"/>
        <v>4.1349999999999998</v>
      </c>
      <c r="M80" s="28">
        <v>13390</v>
      </c>
      <c r="N80" s="28">
        <f t="shared" si="5"/>
        <v>55367.649999999994</v>
      </c>
      <c r="O80" s="8"/>
      <c r="P80" s="2" t="s">
        <v>463</v>
      </c>
      <c r="Q80" s="12"/>
    </row>
    <row r="81" spans="1:17" ht="86.25" customHeight="1">
      <c r="A81" s="12"/>
      <c r="B81" s="11">
        <v>75</v>
      </c>
      <c r="C81" s="11" t="s">
        <v>53</v>
      </c>
      <c r="D81" s="35" t="s">
        <v>54</v>
      </c>
      <c r="E81" s="2"/>
      <c r="F81" s="2" t="s">
        <v>355</v>
      </c>
      <c r="G81" s="7" t="s">
        <v>44</v>
      </c>
      <c r="H81" s="27">
        <v>600</v>
      </c>
      <c r="I81" s="27">
        <v>600</v>
      </c>
      <c r="J81" s="27">
        <v>600</v>
      </c>
      <c r="K81" s="27">
        <v>988</v>
      </c>
      <c r="L81" s="27">
        <f t="shared" si="4"/>
        <v>2788</v>
      </c>
      <c r="M81" s="28">
        <v>8.5</v>
      </c>
      <c r="N81" s="28">
        <f t="shared" si="5"/>
        <v>23698</v>
      </c>
      <c r="O81" s="8"/>
      <c r="P81" s="2" t="s">
        <v>463</v>
      </c>
      <c r="Q81" s="12"/>
    </row>
    <row r="82" spans="1:17" ht="45">
      <c r="A82" s="12"/>
      <c r="B82" s="11">
        <v>76</v>
      </c>
      <c r="C82" s="11" t="s">
        <v>55</v>
      </c>
      <c r="D82" s="35" t="s">
        <v>56</v>
      </c>
      <c r="E82" s="2"/>
      <c r="F82" s="2" t="s">
        <v>356</v>
      </c>
      <c r="G82" s="7" t="s">
        <v>44</v>
      </c>
      <c r="H82" s="27">
        <v>2400</v>
      </c>
      <c r="I82" s="27">
        <v>2400</v>
      </c>
      <c r="J82" s="27">
        <v>2400</v>
      </c>
      <c r="K82" s="27">
        <v>2400</v>
      </c>
      <c r="L82" s="27">
        <f t="shared" si="4"/>
        <v>9600</v>
      </c>
      <c r="M82" s="28">
        <v>7.5</v>
      </c>
      <c r="N82" s="28">
        <f t="shared" si="5"/>
        <v>72000</v>
      </c>
      <c r="O82" s="8"/>
      <c r="P82" s="2" t="s">
        <v>463</v>
      </c>
      <c r="Q82" s="12"/>
    </row>
    <row r="83" spans="1:17" ht="39" customHeight="1">
      <c r="A83" s="12"/>
      <c r="B83" s="11">
        <v>77</v>
      </c>
      <c r="C83" s="11" t="s">
        <v>57</v>
      </c>
      <c r="D83" s="35" t="s">
        <v>58</v>
      </c>
      <c r="E83" s="2"/>
      <c r="F83" s="2" t="s">
        <v>357</v>
      </c>
      <c r="G83" s="7" t="s">
        <v>44</v>
      </c>
      <c r="H83" s="27">
        <v>1050</v>
      </c>
      <c r="I83" s="27">
        <v>1050</v>
      </c>
      <c r="J83" s="27">
        <v>1050</v>
      </c>
      <c r="K83" s="27">
        <v>1050</v>
      </c>
      <c r="L83" s="27">
        <f t="shared" si="4"/>
        <v>4200</v>
      </c>
      <c r="M83" s="28">
        <v>19</v>
      </c>
      <c r="N83" s="28">
        <f t="shared" si="5"/>
        <v>79800</v>
      </c>
      <c r="O83" s="8"/>
      <c r="P83" s="2" t="s">
        <v>463</v>
      </c>
      <c r="Q83" s="12"/>
    </row>
    <row r="84" spans="1:17" ht="54" customHeight="1">
      <c r="A84" s="12"/>
      <c r="B84" s="11">
        <v>78</v>
      </c>
      <c r="C84" s="11" t="s">
        <v>174</v>
      </c>
      <c r="D84" s="35" t="s">
        <v>175</v>
      </c>
      <c r="E84" s="2"/>
      <c r="F84" s="2" t="s">
        <v>405</v>
      </c>
      <c r="G84" s="7" t="s">
        <v>29</v>
      </c>
      <c r="H84" s="27">
        <v>50</v>
      </c>
      <c r="I84" s="27">
        <v>50</v>
      </c>
      <c r="J84" s="27">
        <v>50</v>
      </c>
      <c r="K84" s="27">
        <v>50</v>
      </c>
      <c r="L84" s="27">
        <f t="shared" si="4"/>
        <v>200</v>
      </c>
      <c r="M84" s="28">
        <v>17</v>
      </c>
      <c r="N84" s="28">
        <f t="shared" si="5"/>
        <v>3400</v>
      </c>
      <c r="O84" s="8"/>
      <c r="P84" s="2" t="s">
        <v>463</v>
      </c>
      <c r="Q84" s="12"/>
    </row>
    <row r="85" spans="1:17" ht="106.5" customHeight="1">
      <c r="A85" s="12"/>
      <c r="B85" s="11">
        <v>79</v>
      </c>
      <c r="C85" s="11" t="s">
        <v>223</v>
      </c>
      <c r="D85" s="35" t="s">
        <v>224</v>
      </c>
      <c r="E85" s="2"/>
      <c r="F85" s="2" t="s">
        <v>422</v>
      </c>
      <c r="G85" s="7" t="s">
        <v>29</v>
      </c>
      <c r="H85" s="27">
        <v>1</v>
      </c>
      <c r="I85" s="27">
        <v>1</v>
      </c>
      <c r="J85" s="27">
        <v>0</v>
      </c>
      <c r="K85" s="27">
        <v>0</v>
      </c>
      <c r="L85" s="27">
        <f t="shared" si="4"/>
        <v>2</v>
      </c>
      <c r="M85" s="28">
        <v>21609</v>
      </c>
      <c r="N85" s="28">
        <f t="shared" si="5"/>
        <v>43218</v>
      </c>
      <c r="O85" s="8"/>
      <c r="P85" s="2" t="s">
        <v>463</v>
      </c>
      <c r="Q85" s="12"/>
    </row>
    <row r="86" spans="1:17" ht="30">
      <c r="A86" s="12"/>
      <c r="B86" s="11">
        <v>80</v>
      </c>
      <c r="C86" s="11" t="s">
        <v>250</v>
      </c>
      <c r="D86" s="35" t="s">
        <v>251</v>
      </c>
      <c r="E86" s="2"/>
      <c r="F86" s="2" t="s">
        <v>428</v>
      </c>
      <c r="G86" s="7" t="s">
        <v>29</v>
      </c>
      <c r="H86" s="27">
        <v>1</v>
      </c>
      <c r="I86" s="27">
        <v>0</v>
      </c>
      <c r="J86" s="27">
        <v>0</v>
      </c>
      <c r="K86" s="27">
        <v>0</v>
      </c>
      <c r="L86" s="27">
        <f t="shared" si="4"/>
        <v>1</v>
      </c>
      <c r="M86" s="28">
        <v>12900</v>
      </c>
      <c r="N86" s="28">
        <f t="shared" si="5"/>
        <v>12900</v>
      </c>
      <c r="O86" s="8"/>
      <c r="P86" s="2" t="s">
        <v>463</v>
      </c>
      <c r="Q86" s="12"/>
    </row>
    <row r="87" spans="1:17" ht="30">
      <c r="A87" s="12"/>
      <c r="B87" s="11">
        <v>81</v>
      </c>
      <c r="C87" s="11" t="s">
        <v>252</v>
      </c>
      <c r="D87" s="35" t="s">
        <v>253</v>
      </c>
      <c r="E87" s="2"/>
      <c r="F87" s="2" t="s">
        <v>254</v>
      </c>
      <c r="G87" s="7" t="s">
        <v>29</v>
      </c>
      <c r="H87" s="27">
        <v>2</v>
      </c>
      <c r="I87" s="27">
        <v>0</v>
      </c>
      <c r="J87" s="27">
        <v>0</v>
      </c>
      <c r="K87" s="27">
        <v>0</v>
      </c>
      <c r="L87" s="27">
        <f t="shared" si="4"/>
        <v>2</v>
      </c>
      <c r="M87" s="28">
        <v>9700</v>
      </c>
      <c r="N87" s="28">
        <f t="shared" si="5"/>
        <v>19400</v>
      </c>
      <c r="O87" s="8"/>
      <c r="P87" s="2" t="s">
        <v>463</v>
      </c>
      <c r="Q87" s="12"/>
    </row>
    <row r="88" spans="1:17" ht="123.75" customHeight="1">
      <c r="A88" s="12"/>
      <c r="B88" s="11">
        <v>82</v>
      </c>
      <c r="C88" s="11" t="s">
        <v>255</v>
      </c>
      <c r="D88" s="35" t="s">
        <v>429</v>
      </c>
      <c r="E88" s="2"/>
      <c r="F88" s="2" t="s">
        <v>430</v>
      </c>
      <c r="G88" s="7" t="s">
        <v>29</v>
      </c>
      <c r="H88" s="27">
        <v>1</v>
      </c>
      <c r="I88" s="27">
        <v>0</v>
      </c>
      <c r="J88" s="27">
        <v>0</v>
      </c>
      <c r="K88" s="27">
        <v>0</v>
      </c>
      <c r="L88" s="27">
        <f t="shared" si="4"/>
        <v>1</v>
      </c>
      <c r="M88" s="28">
        <v>47000</v>
      </c>
      <c r="N88" s="28">
        <f t="shared" si="5"/>
        <v>47000</v>
      </c>
      <c r="O88" s="8"/>
      <c r="P88" s="2" t="s">
        <v>463</v>
      </c>
      <c r="Q88" s="12"/>
    </row>
    <row r="89" spans="1:17" ht="50.25" customHeight="1">
      <c r="A89" s="12"/>
      <c r="B89" s="11">
        <v>83</v>
      </c>
      <c r="C89" s="11" t="s">
        <v>256</v>
      </c>
      <c r="D89" s="35" t="s">
        <v>257</v>
      </c>
      <c r="E89" s="2"/>
      <c r="F89" s="2" t="s">
        <v>258</v>
      </c>
      <c r="G89" s="7" t="s">
        <v>29</v>
      </c>
      <c r="H89" s="27">
        <v>3</v>
      </c>
      <c r="I89" s="27">
        <v>0</v>
      </c>
      <c r="J89" s="27">
        <v>0</v>
      </c>
      <c r="K89" s="27">
        <v>0</v>
      </c>
      <c r="L89" s="27">
        <f t="shared" si="4"/>
        <v>3</v>
      </c>
      <c r="M89" s="28">
        <v>5900</v>
      </c>
      <c r="N89" s="28">
        <f t="shared" si="5"/>
        <v>17700</v>
      </c>
      <c r="O89" s="8"/>
      <c r="P89" s="2" t="s">
        <v>463</v>
      </c>
      <c r="Q89" s="12"/>
    </row>
    <row r="90" spans="1:17" ht="30">
      <c r="A90" s="12"/>
      <c r="B90" s="11">
        <v>84</v>
      </c>
      <c r="C90" s="11" t="s">
        <v>259</v>
      </c>
      <c r="D90" s="35" t="s">
        <v>260</v>
      </c>
      <c r="E90" s="2"/>
      <c r="F90" s="2" t="s">
        <v>261</v>
      </c>
      <c r="G90" s="7" t="s">
        <v>29</v>
      </c>
      <c r="H90" s="27">
        <v>1</v>
      </c>
      <c r="I90" s="27">
        <v>0</v>
      </c>
      <c r="J90" s="27">
        <v>0</v>
      </c>
      <c r="K90" s="27">
        <v>0</v>
      </c>
      <c r="L90" s="27">
        <f t="shared" si="4"/>
        <v>1</v>
      </c>
      <c r="M90" s="28">
        <v>4500</v>
      </c>
      <c r="N90" s="28">
        <f t="shared" si="5"/>
        <v>4500</v>
      </c>
      <c r="O90" s="8"/>
      <c r="P90" s="2" t="s">
        <v>463</v>
      </c>
      <c r="Q90" s="12"/>
    </row>
    <row r="91" spans="1:17" ht="30">
      <c r="A91" s="12"/>
      <c r="B91" s="11">
        <v>85</v>
      </c>
      <c r="C91" s="11" t="s">
        <v>59</v>
      </c>
      <c r="D91" s="35" t="s">
        <v>60</v>
      </c>
      <c r="E91" s="2"/>
      <c r="F91" s="2" t="s">
        <v>358</v>
      </c>
      <c r="G91" s="7" t="s">
        <v>29</v>
      </c>
      <c r="H91" s="27">
        <v>250</v>
      </c>
      <c r="I91" s="27">
        <v>250</v>
      </c>
      <c r="J91" s="27">
        <v>250</v>
      </c>
      <c r="K91" s="27">
        <v>250</v>
      </c>
      <c r="L91" s="27">
        <f t="shared" si="4"/>
        <v>1000</v>
      </c>
      <c r="M91" s="28">
        <v>1.3</v>
      </c>
      <c r="N91" s="28">
        <f t="shared" si="5"/>
        <v>1300</v>
      </c>
      <c r="O91" s="8"/>
      <c r="P91" s="2" t="s">
        <v>463</v>
      </c>
      <c r="Q91" s="12"/>
    </row>
    <row r="92" spans="1:17" ht="84.75" customHeight="1">
      <c r="A92" s="12"/>
      <c r="B92" s="11">
        <v>86</v>
      </c>
      <c r="C92" s="11" t="s">
        <v>225</v>
      </c>
      <c r="D92" s="35" t="s">
        <v>226</v>
      </c>
      <c r="E92" s="2"/>
      <c r="F92" s="2" t="s">
        <v>227</v>
      </c>
      <c r="G92" s="7" t="s">
        <v>29</v>
      </c>
      <c r="H92" s="27">
        <v>1</v>
      </c>
      <c r="I92" s="27">
        <v>0</v>
      </c>
      <c r="J92" s="27">
        <v>0</v>
      </c>
      <c r="K92" s="27">
        <v>0</v>
      </c>
      <c r="L92" s="27">
        <f t="shared" si="4"/>
        <v>1</v>
      </c>
      <c r="M92" s="28">
        <v>19800</v>
      </c>
      <c r="N92" s="28">
        <f t="shared" si="5"/>
        <v>19800</v>
      </c>
      <c r="O92" s="8"/>
      <c r="P92" s="2" t="s">
        <v>463</v>
      </c>
      <c r="Q92" s="12"/>
    </row>
    <row r="93" spans="1:17" ht="117" customHeight="1">
      <c r="A93" s="12"/>
      <c r="B93" s="11">
        <v>87</v>
      </c>
      <c r="C93" s="11" t="s">
        <v>228</v>
      </c>
      <c r="D93" s="35" t="s">
        <v>229</v>
      </c>
      <c r="E93" s="2"/>
      <c r="F93" s="2" t="s">
        <v>423</v>
      </c>
      <c r="G93" s="7" t="s">
        <v>29</v>
      </c>
      <c r="H93" s="27">
        <v>1</v>
      </c>
      <c r="I93" s="27">
        <v>1</v>
      </c>
      <c r="J93" s="27">
        <v>0</v>
      </c>
      <c r="K93" s="27">
        <v>0</v>
      </c>
      <c r="L93" s="27">
        <f t="shared" si="4"/>
        <v>2</v>
      </c>
      <c r="M93" s="28">
        <v>15500</v>
      </c>
      <c r="N93" s="28">
        <f t="shared" si="5"/>
        <v>31000</v>
      </c>
      <c r="O93" s="8"/>
      <c r="P93" s="2" t="s">
        <v>463</v>
      </c>
      <c r="Q93" s="12"/>
    </row>
    <row r="94" spans="1:17" ht="112.5" customHeight="1">
      <c r="A94" s="12"/>
      <c r="B94" s="11">
        <v>88</v>
      </c>
      <c r="C94" s="11" t="s">
        <v>230</v>
      </c>
      <c r="D94" s="35" t="s">
        <v>231</v>
      </c>
      <c r="E94" s="2"/>
      <c r="F94" s="2" t="s">
        <v>424</v>
      </c>
      <c r="G94" s="7" t="s">
        <v>29</v>
      </c>
      <c r="H94" s="27">
        <v>1</v>
      </c>
      <c r="I94" s="27">
        <v>0</v>
      </c>
      <c r="J94" s="27">
        <v>0</v>
      </c>
      <c r="K94" s="27">
        <v>0</v>
      </c>
      <c r="L94" s="27">
        <f t="shared" si="4"/>
        <v>1</v>
      </c>
      <c r="M94" s="28">
        <v>22400</v>
      </c>
      <c r="N94" s="28">
        <f t="shared" si="5"/>
        <v>22400</v>
      </c>
      <c r="O94" s="8"/>
      <c r="P94" s="2" t="s">
        <v>463</v>
      </c>
      <c r="Q94" s="12"/>
    </row>
    <row r="95" spans="1:17" ht="95.25" customHeight="1">
      <c r="A95" s="12"/>
      <c r="B95" s="11">
        <v>89</v>
      </c>
      <c r="C95" s="11" t="s">
        <v>309</v>
      </c>
      <c r="D95" s="35" t="s">
        <v>310</v>
      </c>
      <c r="E95" s="2"/>
      <c r="F95" s="2" t="s">
        <v>444</v>
      </c>
      <c r="G95" s="7" t="s">
        <v>29</v>
      </c>
      <c r="H95" s="27">
        <v>3</v>
      </c>
      <c r="I95" s="27">
        <v>3</v>
      </c>
      <c r="J95" s="27">
        <v>4</v>
      </c>
      <c r="K95" s="27">
        <v>0</v>
      </c>
      <c r="L95" s="27">
        <f t="shared" si="4"/>
        <v>10</v>
      </c>
      <c r="M95" s="28">
        <v>1992</v>
      </c>
      <c r="N95" s="28">
        <f t="shared" si="5"/>
        <v>19920</v>
      </c>
      <c r="O95" s="8"/>
      <c r="P95" s="2" t="s">
        <v>463</v>
      </c>
      <c r="Q95" s="12"/>
    </row>
    <row r="96" spans="1:17" ht="42.75" customHeight="1">
      <c r="A96" s="12"/>
      <c r="B96" s="11">
        <v>90</v>
      </c>
      <c r="C96" s="11" t="s">
        <v>184</v>
      </c>
      <c r="D96" s="35" t="s">
        <v>412</v>
      </c>
      <c r="E96" s="2"/>
      <c r="F96" s="2" t="s">
        <v>359</v>
      </c>
      <c r="G96" s="7" t="s">
        <v>29</v>
      </c>
      <c r="H96" s="27">
        <v>20</v>
      </c>
      <c r="I96" s="27">
        <v>20</v>
      </c>
      <c r="J96" s="27">
        <v>20</v>
      </c>
      <c r="K96" s="27">
        <v>0</v>
      </c>
      <c r="L96" s="27">
        <f t="shared" si="4"/>
        <v>60</v>
      </c>
      <c r="M96" s="28">
        <v>150</v>
      </c>
      <c r="N96" s="28">
        <f t="shared" si="5"/>
        <v>9000</v>
      </c>
      <c r="O96" s="8"/>
      <c r="P96" s="2" t="s">
        <v>463</v>
      </c>
      <c r="Q96" s="12"/>
    </row>
    <row r="97" spans="1:17" ht="71.25" customHeight="1">
      <c r="A97" s="12"/>
      <c r="B97" s="11">
        <v>91</v>
      </c>
      <c r="C97" s="11" t="s">
        <v>61</v>
      </c>
      <c r="D97" s="35" t="s">
        <v>410</v>
      </c>
      <c r="E97" s="2"/>
      <c r="F97" s="2" t="s">
        <v>411</v>
      </c>
      <c r="G97" s="7" t="s">
        <v>29</v>
      </c>
      <c r="H97" s="27">
        <v>5</v>
      </c>
      <c r="I97" s="27">
        <v>5</v>
      </c>
      <c r="J97" s="27">
        <v>5</v>
      </c>
      <c r="K97" s="27">
        <v>5</v>
      </c>
      <c r="L97" s="27">
        <f t="shared" si="4"/>
        <v>20</v>
      </c>
      <c r="M97" s="28">
        <v>44.4</v>
      </c>
      <c r="N97" s="28">
        <f t="shared" si="5"/>
        <v>888</v>
      </c>
      <c r="O97" s="8"/>
      <c r="P97" s="2" t="s">
        <v>463</v>
      </c>
      <c r="Q97" s="12"/>
    </row>
    <row r="98" spans="1:17" ht="67.5" customHeight="1">
      <c r="A98" s="12"/>
      <c r="B98" s="11">
        <v>92</v>
      </c>
      <c r="C98" s="11" t="s">
        <v>62</v>
      </c>
      <c r="D98" s="35" t="s">
        <v>63</v>
      </c>
      <c r="E98" s="2"/>
      <c r="F98" s="2" t="s">
        <v>360</v>
      </c>
      <c r="G98" s="7" t="s">
        <v>29</v>
      </c>
      <c r="H98" s="27">
        <v>100</v>
      </c>
      <c r="I98" s="27">
        <v>100</v>
      </c>
      <c r="J98" s="27">
        <v>100</v>
      </c>
      <c r="K98" s="27">
        <v>100</v>
      </c>
      <c r="L98" s="27">
        <f t="shared" ref="L98:L127" si="6">H98+I98+J98+K98</f>
        <v>400</v>
      </c>
      <c r="M98" s="28">
        <v>10</v>
      </c>
      <c r="N98" s="28">
        <f t="shared" ref="N98:N127" si="7">L98*M98</f>
        <v>4000</v>
      </c>
      <c r="O98" s="8"/>
      <c r="P98" s="2" t="s">
        <v>463</v>
      </c>
      <c r="Q98" s="12"/>
    </row>
    <row r="99" spans="1:17" ht="30">
      <c r="A99" s="12"/>
      <c r="B99" s="11">
        <v>93</v>
      </c>
      <c r="C99" s="11" t="s">
        <v>180</v>
      </c>
      <c r="D99" s="35" t="s">
        <v>181</v>
      </c>
      <c r="E99" s="2"/>
      <c r="F99" s="2" t="s">
        <v>408</v>
      </c>
      <c r="G99" s="7" t="s">
        <v>29</v>
      </c>
      <c r="H99" s="27">
        <v>5</v>
      </c>
      <c r="I99" s="27">
        <v>8</v>
      </c>
      <c r="J99" s="27">
        <v>8</v>
      </c>
      <c r="K99" s="27">
        <v>5</v>
      </c>
      <c r="L99" s="27">
        <f t="shared" si="6"/>
        <v>26</v>
      </c>
      <c r="M99" s="28">
        <v>229</v>
      </c>
      <c r="N99" s="28">
        <f t="shared" si="7"/>
        <v>5954</v>
      </c>
      <c r="O99" s="8"/>
      <c r="P99" s="2" t="s">
        <v>463</v>
      </c>
      <c r="Q99" s="12"/>
    </row>
    <row r="100" spans="1:17" ht="38.25" customHeight="1">
      <c r="A100" s="12"/>
      <c r="B100" s="11">
        <v>94</v>
      </c>
      <c r="C100" s="11" t="s">
        <v>178</v>
      </c>
      <c r="D100" s="35" t="s">
        <v>179</v>
      </c>
      <c r="E100" s="2"/>
      <c r="F100" s="2" t="s">
        <v>407</v>
      </c>
      <c r="G100" s="7" t="s">
        <v>29</v>
      </c>
      <c r="H100" s="27">
        <v>5</v>
      </c>
      <c r="I100" s="27">
        <v>8</v>
      </c>
      <c r="J100" s="27">
        <v>8</v>
      </c>
      <c r="K100" s="27">
        <v>5</v>
      </c>
      <c r="L100" s="27">
        <f t="shared" si="6"/>
        <v>26</v>
      </c>
      <c r="M100" s="28">
        <v>200</v>
      </c>
      <c r="N100" s="28">
        <f t="shared" si="7"/>
        <v>5200</v>
      </c>
      <c r="O100" s="8"/>
      <c r="P100" s="2" t="s">
        <v>463</v>
      </c>
      <c r="Q100" s="12"/>
    </row>
    <row r="101" spans="1:17" ht="60" customHeight="1">
      <c r="A101" s="12"/>
      <c r="B101" s="11">
        <v>95</v>
      </c>
      <c r="C101" s="11" t="s">
        <v>98</v>
      </c>
      <c r="D101" s="35" t="s">
        <v>99</v>
      </c>
      <c r="E101" s="2"/>
      <c r="F101" s="2" t="s">
        <v>376</v>
      </c>
      <c r="G101" s="7" t="s">
        <v>29</v>
      </c>
      <c r="H101" s="27">
        <v>25</v>
      </c>
      <c r="I101" s="27">
        <v>0</v>
      </c>
      <c r="J101" s="27">
        <v>0</v>
      </c>
      <c r="K101" s="27">
        <v>0</v>
      </c>
      <c r="L101" s="27">
        <f t="shared" si="6"/>
        <v>25</v>
      </c>
      <c r="M101" s="28">
        <v>1500</v>
      </c>
      <c r="N101" s="28">
        <f t="shared" si="7"/>
        <v>37500</v>
      </c>
      <c r="O101" s="8"/>
      <c r="P101" s="2" t="s">
        <v>463</v>
      </c>
      <c r="Q101" s="12"/>
    </row>
    <row r="102" spans="1:17" ht="51" customHeight="1">
      <c r="A102" s="12"/>
      <c r="B102" s="11">
        <v>96</v>
      </c>
      <c r="C102" s="11" t="s">
        <v>232</v>
      </c>
      <c r="D102" s="35" t="s">
        <v>233</v>
      </c>
      <c r="E102" s="2"/>
      <c r="F102" s="2" t="s">
        <v>234</v>
      </c>
      <c r="G102" s="7" t="s">
        <v>29</v>
      </c>
      <c r="H102" s="27">
        <v>1</v>
      </c>
      <c r="I102" s="27">
        <v>2</v>
      </c>
      <c r="J102" s="27">
        <v>0</v>
      </c>
      <c r="K102" s="27">
        <v>0</v>
      </c>
      <c r="L102" s="27">
        <f t="shared" si="6"/>
        <v>3</v>
      </c>
      <c r="M102" s="28">
        <v>928</v>
      </c>
      <c r="N102" s="28">
        <f t="shared" si="7"/>
        <v>2784</v>
      </c>
      <c r="O102" s="8"/>
      <c r="P102" s="2" t="s">
        <v>463</v>
      </c>
      <c r="Q102" s="12"/>
    </row>
    <row r="103" spans="1:17" ht="54.75" customHeight="1">
      <c r="A103" s="12"/>
      <c r="B103" s="11">
        <v>97</v>
      </c>
      <c r="C103" s="11" t="s">
        <v>66</v>
      </c>
      <c r="D103" s="35" t="s">
        <v>67</v>
      </c>
      <c r="E103" s="2"/>
      <c r="F103" s="2" t="s">
        <v>361</v>
      </c>
      <c r="G103" s="7" t="s">
        <v>29</v>
      </c>
      <c r="H103" s="27">
        <v>15</v>
      </c>
      <c r="I103" s="27">
        <v>15</v>
      </c>
      <c r="J103" s="27">
        <v>15</v>
      </c>
      <c r="K103" s="27">
        <v>15</v>
      </c>
      <c r="L103" s="27">
        <f t="shared" si="6"/>
        <v>60</v>
      </c>
      <c r="M103" s="28">
        <v>110</v>
      </c>
      <c r="N103" s="28">
        <f t="shared" si="7"/>
        <v>6600</v>
      </c>
      <c r="O103" s="8"/>
      <c r="P103" s="2" t="s">
        <v>463</v>
      </c>
      <c r="Q103" s="12"/>
    </row>
    <row r="104" spans="1:17" ht="53.25" customHeight="1">
      <c r="A104" s="12"/>
      <c r="B104" s="11">
        <v>98</v>
      </c>
      <c r="C104" s="11" t="s">
        <v>68</v>
      </c>
      <c r="D104" s="35" t="s">
        <v>69</v>
      </c>
      <c r="E104" s="2"/>
      <c r="F104" s="2" t="s">
        <v>362</v>
      </c>
      <c r="G104" s="7" t="s">
        <v>29</v>
      </c>
      <c r="H104" s="27">
        <v>15</v>
      </c>
      <c r="I104" s="27">
        <v>15</v>
      </c>
      <c r="J104" s="27">
        <v>15</v>
      </c>
      <c r="K104" s="27">
        <v>15</v>
      </c>
      <c r="L104" s="27">
        <f t="shared" si="6"/>
        <v>60</v>
      </c>
      <c r="M104" s="28">
        <v>263</v>
      </c>
      <c r="N104" s="28">
        <f t="shared" si="7"/>
        <v>15780</v>
      </c>
      <c r="O104" s="8"/>
      <c r="P104" s="2" t="s">
        <v>463</v>
      </c>
      <c r="Q104" s="12"/>
    </row>
    <row r="105" spans="1:17" ht="117" customHeight="1">
      <c r="A105" s="12"/>
      <c r="B105" s="11">
        <v>99</v>
      </c>
      <c r="C105" s="11" t="s">
        <v>237</v>
      </c>
      <c r="D105" s="35" t="s">
        <v>238</v>
      </c>
      <c r="E105" s="2"/>
      <c r="F105" s="2" t="s">
        <v>427</v>
      </c>
      <c r="G105" s="7" t="s">
        <v>29</v>
      </c>
      <c r="H105" s="27">
        <v>2</v>
      </c>
      <c r="I105" s="27">
        <v>3</v>
      </c>
      <c r="J105" s="27">
        <v>2</v>
      </c>
      <c r="K105" s="27">
        <v>3</v>
      </c>
      <c r="L105" s="27">
        <f t="shared" si="6"/>
        <v>10</v>
      </c>
      <c r="M105" s="28">
        <v>19320</v>
      </c>
      <c r="N105" s="28">
        <f t="shared" si="7"/>
        <v>193200</v>
      </c>
      <c r="O105" s="8"/>
      <c r="P105" s="2" t="s">
        <v>463</v>
      </c>
      <c r="Q105" s="12"/>
    </row>
    <row r="106" spans="1:17" ht="80.25" customHeight="1">
      <c r="A106" s="12"/>
      <c r="B106" s="11">
        <v>100</v>
      </c>
      <c r="C106" s="11" t="s">
        <v>311</v>
      </c>
      <c r="D106" s="35" t="s">
        <v>312</v>
      </c>
      <c r="E106" s="2"/>
      <c r="F106" s="2" t="s">
        <v>313</v>
      </c>
      <c r="G106" s="7" t="s">
        <v>29</v>
      </c>
      <c r="H106" s="27">
        <v>1000</v>
      </c>
      <c r="I106" s="27">
        <v>1000</v>
      </c>
      <c r="J106" s="27">
        <v>1000</v>
      </c>
      <c r="K106" s="27">
        <v>1000</v>
      </c>
      <c r="L106" s="27">
        <f t="shared" si="6"/>
        <v>4000</v>
      </c>
      <c r="M106" s="28">
        <v>4.5</v>
      </c>
      <c r="N106" s="28">
        <f t="shared" si="7"/>
        <v>18000</v>
      </c>
      <c r="O106" s="8"/>
      <c r="P106" s="2" t="s">
        <v>463</v>
      </c>
      <c r="Q106" s="12"/>
    </row>
    <row r="107" spans="1:17" ht="51" customHeight="1">
      <c r="A107" s="12"/>
      <c r="B107" s="11">
        <v>101</v>
      </c>
      <c r="C107" s="11" t="s">
        <v>100</v>
      </c>
      <c r="D107" s="35" t="s">
        <v>101</v>
      </c>
      <c r="E107" s="2"/>
      <c r="F107" s="2" t="s">
        <v>377</v>
      </c>
      <c r="G107" s="7" t="s">
        <v>78</v>
      </c>
      <c r="H107" s="27">
        <v>200</v>
      </c>
      <c r="I107" s="27">
        <v>550</v>
      </c>
      <c r="J107" s="27">
        <v>750</v>
      </c>
      <c r="K107" s="27">
        <v>1500</v>
      </c>
      <c r="L107" s="27">
        <f t="shared" si="6"/>
        <v>3000</v>
      </c>
      <c r="M107" s="28">
        <v>49.5</v>
      </c>
      <c r="N107" s="28">
        <f t="shared" si="7"/>
        <v>148500</v>
      </c>
      <c r="O107" s="8"/>
      <c r="P107" s="2" t="s">
        <v>463</v>
      </c>
      <c r="Q107" s="12"/>
    </row>
    <row r="108" spans="1:17" ht="82.5" customHeight="1">
      <c r="A108" s="12"/>
      <c r="B108" s="11">
        <v>102</v>
      </c>
      <c r="C108" s="11" t="s">
        <v>314</v>
      </c>
      <c r="D108" s="35" t="s">
        <v>315</v>
      </c>
      <c r="E108" s="2"/>
      <c r="F108" s="2" t="s">
        <v>316</v>
      </c>
      <c r="G108" s="7" t="s">
        <v>29</v>
      </c>
      <c r="H108" s="27">
        <v>2</v>
      </c>
      <c r="I108" s="27">
        <v>1</v>
      </c>
      <c r="J108" s="27">
        <v>0</v>
      </c>
      <c r="K108" s="27">
        <v>0</v>
      </c>
      <c r="L108" s="27">
        <f t="shared" si="6"/>
        <v>3</v>
      </c>
      <c r="M108" s="28">
        <v>1335</v>
      </c>
      <c r="N108" s="28">
        <f t="shared" si="7"/>
        <v>4005</v>
      </c>
      <c r="O108" s="8"/>
      <c r="P108" s="2" t="s">
        <v>463</v>
      </c>
      <c r="Q108" s="12"/>
    </row>
    <row r="109" spans="1:17" ht="50.25" customHeight="1">
      <c r="A109" s="12"/>
      <c r="B109" s="11">
        <v>103</v>
      </c>
      <c r="C109" s="11" t="s">
        <v>70</v>
      </c>
      <c r="D109" s="35" t="s">
        <v>71</v>
      </c>
      <c r="E109" s="2"/>
      <c r="F109" s="2" t="s">
        <v>363</v>
      </c>
      <c r="G109" s="7" t="s">
        <v>29</v>
      </c>
      <c r="H109" s="27">
        <v>8</v>
      </c>
      <c r="I109" s="27">
        <v>8</v>
      </c>
      <c r="J109" s="27">
        <v>8</v>
      </c>
      <c r="K109" s="27">
        <v>8</v>
      </c>
      <c r="L109" s="27">
        <f t="shared" si="6"/>
        <v>32</v>
      </c>
      <c r="M109" s="28">
        <v>1834</v>
      </c>
      <c r="N109" s="28">
        <f t="shared" si="7"/>
        <v>58688</v>
      </c>
      <c r="O109" s="8"/>
      <c r="P109" s="2" t="s">
        <v>463</v>
      </c>
      <c r="Q109" s="12"/>
    </row>
    <row r="110" spans="1:17" ht="125.25" customHeight="1">
      <c r="A110" s="12"/>
      <c r="B110" s="11">
        <v>104</v>
      </c>
      <c r="C110" s="11" t="s">
        <v>317</v>
      </c>
      <c r="D110" s="35" t="s">
        <v>318</v>
      </c>
      <c r="E110" s="2"/>
      <c r="F110" s="2" t="s">
        <v>445</v>
      </c>
      <c r="G110" s="7" t="s">
        <v>29</v>
      </c>
      <c r="H110" s="27">
        <v>2</v>
      </c>
      <c r="I110" s="27">
        <v>1</v>
      </c>
      <c r="J110" s="27">
        <v>0</v>
      </c>
      <c r="K110" s="27">
        <v>0</v>
      </c>
      <c r="L110" s="27">
        <f t="shared" si="6"/>
        <v>3</v>
      </c>
      <c r="M110" s="28">
        <v>2380</v>
      </c>
      <c r="N110" s="28">
        <f t="shared" si="7"/>
        <v>7140</v>
      </c>
      <c r="O110" s="8"/>
      <c r="P110" s="2" t="s">
        <v>463</v>
      </c>
      <c r="Q110" s="12"/>
    </row>
    <row r="111" spans="1:17" ht="40.5" customHeight="1">
      <c r="A111" s="12"/>
      <c r="B111" s="11">
        <v>105</v>
      </c>
      <c r="C111" s="11" t="s">
        <v>102</v>
      </c>
      <c r="D111" s="35" t="s">
        <v>103</v>
      </c>
      <c r="E111" s="2"/>
      <c r="F111" s="2" t="s">
        <v>378</v>
      </c>
      <c r="G111" s="7" t="s">
        <v>29</v>
      </c>
      <c r="H111" s="27">
        <v>1</v>
      </c>
      <c r="I111" s="27">
        <v>0</v>
      </c>
      <c r="J111" s="27">
        <v>0</v>
      </c>
      <c r="K111" s="27">
        <v>0</v>
      </c>
      <c r="L111" s="27">
        <f t="shared" si="6"/>
        <v>1</v>
      </c>
      <c r="M111" s="28">
        <v>13465</v>
      </c>
      <c r="N111" s="28">
        <f t="shared" si="7"/>
        <v>13465</v>
      </c>
      <c r="O111" s="8"/>
      <c r="P111" s="2" t="s">
        <v>463</v>
      </c>
      <c r="Q111" s="12"/>
    </row>
    <row r="112" spans="1:17" ht="124.5" customHeight="1">
      <c r="A112" s="12"/>
      <c r="B112" s="11">
        <v>106</v>
      </c>
      <c r="C112" s="11" t="s">
        <v>74</v>
      </c>
      <c r="D112" s="35" t="s">
        <v>75</v>
      </c>
      <c r="E112" s="2"/>
      <c r="F112" s="2" t="s">
        <v>366</v>
      </c>
      <c r="G112" s="7" t="s">
        <v>29</v>
      </c>
      <c r="H112" s="27">
        <v>3</v>
      </c>
      <c r="I112" s="27">
        <v>8</v>
      </c>
      <c r="J112" s="27">
        <v>7</v>
      </c>
      <c r="K112" s="27">
        <v>10</v>
      </c>
      <c r="L112" s="27">
        <f t="shared" si="6"/>
        <v>28</v>
      </c>
      <c r="M112" s="28">
        <v>2623</v>
      </c>
      <c r="N112" s="28">
        <f t="shared" si="7"/>
        <v>73444</v>
      </c>
      <c r="O112" s="8"/>
      <c r="P112" s="2" t="s">
        <v>463</v>
      </c>
      <c r="Q112" s="12"/>
    </row>
    <row r="113" spans="1:17" ht="99" customHeight="1">
      <c r="A113" s="12"/>
      <c r="B113" s="11">
        <v>107</v>
      </c>
      <c r="C113" s="11" t="s">
        <v>72</v>
      </c>
      <c r="D113" s="35" t="s">
        <v>73</v>
      </c>
      <c r="E113" s="2"/>
      <c r="F113" s="2" t="s">
        <v>365</v>
      </c>
      <c r="G113" s="7" t="s">
        <v>29</v>
      </c>
      <c r="H113" s="27">
        <v>5</v>
      </c>
      <c r="I113" s="27">
        <v>5</v>
      </c>
      <c r="J113" s="27">
        <v>5</v>
      </c>
      <c r="K113" s="27">
        <v>5</v>
      </c>
      <c r="L113" s="27">
        <f t="shared" si="6"/>
        <v>20</v>
      </c>
      <c r="M113" s="28">
        <v>1835</v>
      </c>
      <c r="N113" s="28">
        <f t="shared" si="7"/>
        <v>36700</v>
      </c>
      <c r="O113" s="8"/>
      <c r="P113" s="2" t="s">
        <v>463</v>
      </c>
      <c r="Q113" s="12"/>
    </row>
    <row r="114" spans="1:17" ht="127.5" customHeight="1">
      <c r="A114" s="12"/>
      <c r="B114" s="11">
        <v>108</v>
      </c>
      <c r="C114" s="11" t="s">
        <v>104</v>
      </c>
      <c r="D114" s="35" t="s">
        <v>105</v>
      </c>
      <c r="E114" s="2"/>
      <c r="F114" s="2" t="s">
        <v>379</v>
      </c>
      <c r="G114" s="7" t="s">
        <v>29</v>
      </c>
      <c r="H114" s="27">
        <v>3</v>
      </c>
      <c r="I114" s="27">
        <v>3</v>
      </c>
      <c r="J114" s="27">
        <v>3</v>
      </c>
      <c r="K114" s="27">
        <v>3</v>
      </c>
      <c r="L114" s="27">
        <f t="shared" si="6"/>
        <v>12</v>
      </c>
      <c r="M114" s="28">
        <v>3433</v>
      </c>
      <c r="N114" s="28">
        <f t="shared" si="7"/>
        <v>41196</v>
      </c>
      <c r="O114" s="8"/>
      <c r="P114" s="2" t="s">
        <v>463</v>
      </c>
      <c r="Q114" s="12"/>
    </row>
    <row r="115" spans="1:17" ht="151.5" customHeight="1">
      <c r="A115" s="12"/>
      <c r="B115" s="11">
        <v>109</v>
      </c>
      <c r="C115" s="11" t="s">
        <v>319</v>
      </c>
      <c r="D115" s="35" t="s">
        <v>320</v>
      </c>
      <c r="E115" s="2"/>
      <c r="F115" s="2" t="s">
        <v>446</v>
      </c>
      <c r="G115" s="7" t="s">
        <v>29</v>
      </c>
      <c r="H115" s="27">
        <v>6</v>
      </c>
      <c r="I115" s="27">
        <v>6</v>
      </c>
      <c r="J115" s="27">
        <v>6</v>
      </c>
      <c r="K115" s="27">
        <v>10</v>
      </c>
      <c r="L115" s="27">
        <f t="shared" si="6"/>
        <v>28</v>
      </c>
      <c r="M115" s="28">
        <v>3412</v>
      </c>
      <c r="N115" s="28">
        <f t="shared" si="7"/>
        <v>95536</v>
      </c>
      <c r="O115" s="8"/>
      <c r="P115" s="2" t="s">
        <v>463</v>
      </c>
      <c r="Q115" s="12"/>
    </row>
    <row r="116" spans="1:17" ht="144" customHeight="1">
      <c r="A116" s="12"/>
      <c r="B116" s="11">
        <v>110</v>
      </c>
      <c r="C116" s="11" t="s">
        <v>154</v>
      </c>
      <c r="D116" s="35" t="s">
        <v>155</v>
      </c>
      <c r="E116" s="2"/>
      <c r="F116" s="2" t="s">
        <v>398</v>
      </c>
      <c r="G116" s="7" t="s">
        <v>29</v>
      </c>
      <c r="H116" s="27">
        <v>6</v>
      </c>
      <c r="I116" s="27">
        <v>4</v>
      </c>
      <c r="J116" s="27">
        <v>5</v>
      </c>
      <c r="K116" s="27">
        <v>5</v>
      </c>
      <c r="L116" s="27">
        <f t="shared" si="6"/>
        <v>20</v>
      </c>
      <c r="M116" s="28">
        <v>5916</v>
      </c>
      <c r="N116" s="28">
        <f t="shared" si="7"/>
        <v>118320</v>
      </c>
      <c r="O116" s="8"/>
      <c r="P116" s="2" t="s">
        <v>463</v>
      </c>
      <c r="Q116" s="12"/>
    </row>
    <row r="117" spans="1:17" ht="81" customHeight="1">
      <c r="A117" s="12"/>
      <c r="B117" s="11">
        <v>111</v>
      </c>
      <c r="C117" s="11" t="s">
        <v>182</v>
      </c>
      <c r="D117" s="35" t="s">
        <v>183</v>
      </c>
      <c r="E117" s="2"/>
      <c r="F117" s="2" t="s">
        <v>409</v>
      </c>
      <c r="G117" s="7" t="s">
        <v>29</v>
      </c>
      <c r="H117" s="27">
        <v>100</v>
      </c>
      <c r="I117" s="27">
        <v>100</v>
      </c>
      <c r="J117" s="27">
        <v>100</v>
      </c>
      <c r="K117" s="27">
        <v>100</v>
      </c>
      <c r="L117" s="27">
        <f t="shared" si="6"/>
        <v>400</v>
      </c>
      <c r="M117" s="28">
        <v>22</v>
      </c>
      <c r="N117" s="28">
        <f t="shared" si="7"/>
        <v>8800</v>
      </c>
      <c r="O117" s="8"/>
      <c r="P117" s="2" t="s">
        <v>463</v>
      </c>
      <c r="Q117" s="12"/>
    </row>
    <row r="118" spans="1:17" ht="69" customHeight="1">
      <c r="A118" s="12"/>
      <c r="B118" s="11">
        <v>112</v>
      </c>
      <c r="C118" s="11" t="s">
        <v>321</v>
      </c>
      <c r="D118" s="35" t="s">
        <v>322</v>
      </c>
      <c r="E118" s="2"/>
      <c r="F118" s="2" t="s">
        <v>323</v>
      </c>
      <c r="G118" s="7" t="s">
        <v>29</v>
      </c>
      <c r="H118" s="27">
        <v>2</v>
      </c>
      <c r="I118" s="27">
        <v>2</v>
      </c>
      <c r="J118" s="27">
        <v>0</v>
      </c>
      <c r="K118" s="27">
        <v>0</v>
      </c>
      <c r="L118" s="27">
        <f t="shared" si="6"/>
        <v>4</v>
      </c>
      <c r="M118" s="28">
        <v>403</v>
      </c>
      <c r="N118" s="28">
        <f t="shared" si="7"/>
        <v>1612</v>
      </c>
      <c r="O118" s="8"/>
      <c r="P118" s="2" t="s">
        <v>463</v>
      </c>
      <c r="Q118" s="12"/>
    </row>
    <row r="119" spans="1:17" ht="66" customHeight="1">
      <c r="A119" s="12"/>
      <c r="B119" s="11">
        <v>113</v>
      </c>
      <c r="C119" s="11" t="s">
        <v>324</v>
      </c>
      <c r="D119" s="35" t="s">
        <v>325</v>
      </c>
      <c r="E119" s="2"/>
      <c r="F119" s="2" t="s">
        <v>326</v>
      </c>
      <c r="G119" s="7" t="s">
        <v>29</v>
      </c>
      <c r="H119" s="27">
        <v>2</v>
      </c>
      <c r="I119" s="27">
        <v>2</v>
      </c>
      <c r="J119" s="27">
        <v>0</v>
      </c>
      <c r="K119" s="27">
        <v>0</v>
      </c>
      <c r="L119" s="27">
        <f t="shared" si="6"/>
        <v>4</v>
      </c>
      <c r="M119" s="28">
        <v>1284</v>
      </c>
      <c r="N119" s="28">
        <f t="shared" si="7"/>
        <v>5136</v>
      </c>
      <c r="O119" s="8"/>
      <c r="P119" s="2" t="s">
        <v>463</v>
      </c>
      <c r="Q119" s="12"/>
    </row>
    <row r="120" spans="1:17" ht="30">
      <c r="A120" s="12"/>
      <c r="B120" s="11">
        <v>114</v>
      </c>
      <c r="C120" s="11" t="s">
        <v>327</v>
      </c>
      <c r="D120" s="35" t="s">
        <v>328</v>
      </c>
      <c r="E120" s="2"/>
      <c r="F120" s="2" t="s">
        <v>299</v>
      </c>
      <c r="G120" s="7" t="s">
        <v>29</v>
      </c>
      <c r="H120" s="27">
        <v>8</v>
      </c>
      <c r="I120" s="27">
        <v>8</v>
      </c>
      <c r="J120" s="27">
        <v>8</v>
      </c>
      <c r="K120" s="27">
        <v>8</v>
      </c>
      <c r="L120" s="27">
        <f t="shared" si="6"/>
        <v>32</v>
      </c>
      <c r="M120" s="28">
        <v>260</v>
      </c>
      <c r="N120" s="28">
        <f t="shared" si="7"/>
        <v>8320</v>
      </c>
      <c r="O120" s="8"/>
      <c r="P120" s="2" t="s">
        <v>463</v>
      </c>
      <c r="Q120" s="12"/>
    </row>
    <row r="121" spans="1:17" ht="30">
      <c r="A121" s="12"/>
      <c r="B121" s="11">
        <v>115</v>
      </c>
      <c r="C121" s="11" t="s">
        <v>329</v>
      </c>
      <c r="D121" s="35" t="s">
        <v>330</v>
      </c>
      <c r="E121" s="2"/>
      <c r="F121" s="2" t="s">
        <v>299</v>
      </c>
      <c r="G121" s="7" t="s">
        <v>29</v>
      </c>
      <c r="H121" s="27">
        <v>8</v>
      </c>
      <c r="I121" s="27">
        <v>8</v>
      </c>
      <c r="J121" s="27">
        <v>8</v>
      </c>
      <c r="K121" s="27">
        <v>8</v>
      </c>
      <c r="L121" s="27">
        <f t="shared" si="6"/>
        <v>32</v>
      </c>
      <c r="M121" s="28">
        <v>260</v>
      </c>
      <c r="N121" s="28">
        <f t="shared" si="7"/>
        <v>8320</v>
      </c>
      <c r="O121" s="8"/>
      <c r="P121" s="2" t="s">
        <v>463</v>
      </c>
      <c r="Q121" s="12"/>
    </row>
    <row r="122" spans="1:17" ht="30">
      <c r="A122" s="12"/>
      <c r="B122" s="11">
        <v>116</v>
      </c>
      <c r="C122" s="11" t="s">
        <v>76</v>
      </c>
      <c r="D122" s="35" t="s">
        <v>77</v>
      </c>
      <c r="E122" s="2"/>
      <c r="F122" s="2" t="s">
        <v>367</v>
      </c>
      <c r="G122" s="7" t="s">
        <v>78</v>
      </c>
      <c r="H122" s="27">
        <v>12</v>
      </c>
      <c r="I122" s="27">
        <v>12</v>
      </c>
      <c r="J122" s="27">
        <v>12</v>
      </c>
      <c r="K122" s="27">
        <v>12</v>
      </c>
      <c r="L122" s="27">
        <f t="shared" si="6"/>
        <v>48</v>
      </c>
      <c r="M122" s="28">
        <v>145</v>
      </c>
      <c r="N122" s="28">
        <f t="shared" si="7"/>
        <v>6960</v>
      </c>
      <c r="O122" s="8"/>
      <c r="P122" s="2" t="s">
        <v>463</v>
      </c>
      <c r="Q122" s="12"/>
    </row>
    <row r="123" spans="1:17" ht="111.75" customHeight="1">
      <c r="A123" s="12"/>
      <c r="B123" s="11">
        <v>117</v>
      </c>
      <c r="C123" s="11" t="s">
        <v>331</v>
      </c>
      <c r="D123" s="35" t="s">
        <v>332</v>
      </c>
      <c r="E123" s="2"/>
      <c r="F123" s="2" t="s">
        <v>447</v>
      </c>
      <c r="G123" s="7" t="s">
        <v>29</v>
      </c>
      <c r="H123" s="27">
        <v>0</v>
      </c>
      <c r="I123" s="27">
        <v>4</v>
      </c>
      <c r="J123" s="27">
        <v>0</v>
      </c>
      <c r="K123" s="27">
        <v>0</v>
      </c>
      <c r="L123" s="27">
        <f t="shared" si="6"/>
        <v>4</v>
      </c>
      <c r="M123" s="28">
        <v>524</v>
      </c>
      <c r="N123" s="28">
        <f t="shared" si="7"/>
        <v>2096</v>
      </c>
      <c r="O123" s="8"/>
      <c r="P123" s="2" t="s">
        <v>463</v>
      </c>
      <c r="Q123" s="12"/>
    </row>
    <row r="124" spans="1:17" ht="41.25" customHeight="1">
      <c r="A124" s="12"/>
      <c r="B124" s="11">
        <v>118</v>
      </c>
      <c r="C124" s="11" t="s">
        <v>170</v>
      </c>
      <c r="D124" s="35" t="s">
        <v>171</v>
      </c>
      <c r="E124" s="2"/>
      <c r="F124" s="2" t="s">
        <v>404</v>
      </c>
      <c r="G124" s="7" t="s">
        <v>93</v>
      </c>
      <c r="H124" s="27">
        <v>15</v>
      </c>
      <c r="I124" s="27">
        <v>15</v>
      </c>
      <c r="J124" s="27">
        <v>15</v>
      </c>
      <c r="K124" s="27">
        <v>15</v>
      </c>
      <c r="L124" s="27">
        <f t="shared" si="6"/>
        <v>60</v>
      </c>
      <c r="M124" s="28">
        <v>200</v>
      </c>
      <c r="N124" s="28">
        <f t="shared" si="7"/>
        <v>12000</v>
      </c>
      <c r="O124" s="8"/>
      <c r="P124" s="2" t="s">
        <v>463</v>
      </c>
      <c r="Q124" s="12"/>
    </row>
    <row r="125" spans="1:17" ht="96.75" customHeight="1">
      <c r="A125" s="12"/>
      <c r="B125" s="11">
        <v>119</v>
      </c>
      <c r="C125" s="11" t="s">
        <v>242</v>
      </c>
      <c r="D125" s="35" t="s">
        <v>243</v>
      </c>
      <c r="E125" s="2"/>
      <c r="F125" s="2" t="s">
        <v>426</v>
      </c>
      <c r="G125" s="7" t="s">
        <v>29</v>
      </c>
      <c r="H125" s="27">
        <v>3</v>
      </c>
      <c r="I125" s="27">
        <v>5</v>
      </c>
      <c r="J125" s="27">
        <v>0</v>
      </c>
      <c r="K125" s="27">
        <v>0</v>
      </c>
      <c r="L125" s="27">
        <f t="shared" si="6"/>
        <v>8</v>
      </c>
      <c r="M125" s="28">
        <v>1700</v>
      </c>
      <c r="N125" s="28">
        <f t="shared" si="7"/>
        <v>13600</v>
      </c>
      <c r="O125" s="8"/>
      <c r="P125" s="2" t="s">
        <v>463</v>
      </c>
      <c r="Q125" s="12"/>
    </row>
    <row r="126" spans="1:17" ht="81.75" customHeight="1">
      <c r="A126" s="12"/>
      <c r="B126" s="11">
        <v>120</v>
      </c>
      <c r="C126" s="11" t="s">
        <v>235</v>
      </c>
      <c r="D126" s="35" t="s">
        <v>236</v>
      </c>
      <c r="E126" s="2"/>
      <c r="F126" s="2" t="s">
        <v>425</v>
      </c>
      <c r="G126" s="7" t="s">
        <v>29</v>
      </c>
      <c r="H126" s="27">
        <v>1</v>
      </c>
      <c r="I126" s="27">
        <v>0</v>
      </c>
      <c r="J126" s="27">
        <v>0</v>
      </c>
      <c r="K126" s="27">
        <v>0</v>
      </c>
      <c r="L126" s="27">
        <f t="shared" si="6"/>
        <v>1</v>
      </c>
      <c r="M126" s="28">
        <v>2900</v>
      </c>
      <c r="N126" s="28">
        <f t="shared" si="7"/>
        <v>2900</v>
      </c>
      <c r="O126" s="8"/>
      <c r="P126" s="2" t="s">
        <v>463</v>
      </c>
      <c r="Q126" s="12"/>
    </row>
    <row r="127" spans="1:17" ht="37.5" customHeight="1">
      <c r="A127" s="12"/>
      <c r="B127" s="11">
        <v>121</v>
      </c>
      <c r="C127" s="11" t="s">
        <v>79</v>
      </c>
      <c r="D127" s="35" t="s">
        <v>80</v>
      </c>
      <c r="E127" s="2"/>
      <c r="F127" s="2" t="s">
        <v>368</v>
      </c>
      <c r="G127" s="7" t="s">
        <v>29</v>
      </c>
      <c r="H127" s="27">
        <v>5</v>
      </c>
      <c r="I127" s="27">
        <v>5</v>
      </c>
      <c r="J127" s="27">
        <v>5</v>
      </c>
      <c r="K127" s="27">
        <v>5</v>
      </c>
      <c r="L127" s="27">
        <f t="shared" si="6"/>
        <v>20</v>
      </c>
      <c r="M127" s="28">
        <v>200</v>
      </c>
      <c r="N127" s="28">
        <f t="shared" si="7"/>
        <v>4000</v>
      </c>
      <c r="O127" s="8"/>
      <c r="P127" s="2" t="s">
        <v>463</v>
      </c>
      <c r="Q127" s="12"/>
    </row>
    <row r="128" spans="1:17" ht="50.25" customHeight="1">
      <c r="A128" s="12"/>
      <c r="B128" s="11">
        <v>122</v>
      </c>
      <c r="C128" s="11" t="s">
        <v>106</v>
      </c>
      <c r="D128" s="35" t="s">
        <v>107</v>
      </c>
      <c r="E128" s="2"/>
      <c r="F128" s="2" t="s">
        <v>380</v>
      </c>
      <c r="G128" s="7" t="s">
        <v>29</v>
      </c>
      <c r="H128" s="27">
        <v>30</v>
      </c>
      <c r="I128" s="27">
        <v>30</v>
      </c>
      <c r="J128" s="27">
        <v>0</v>
      </c>
      <c r="K128" s="27">
        <v>0</v>
      </c>
      <c r="L128" s="27">
        <f t="shared" ref="L128:L138" si="8">H128+I128+J128+K128</f>
        <v>60</v>
      </c>
      <c r="M128" s="28">
        <v>297</v>
      </c>
      <c r="N128" s="28">
        <f t="shared" ref="N128:N138" si="9">L128*M128</f>
        <v>17820</v>
      </c>
      <c r="O128" s="8"/>
      <c r="P128" s="2" t="s">
        <v>463</v>
      </c>
      <c r="Q128" s="12"/>
    </row>
    <row r="129" spans="1:17" ht="80.25" customHeight="1">
      <c r="A129" s="12"/>
      <c r="B129" s="11">
        <v>123</v>
      </c>
      <c r="C129" s="11" t="s">
        <v>81</v>
      </c>
      <c r="D129" s="35" t="s">
        <v>82</v>
      </c>
      <c r="E129" s="2"/>
      <c r="F129" s="2" t="s">
        <v>369</v>
      </c>
      <c r="G129" s="7" t="s">
        <v>29</v>
      </c>
      <c r="H129" s="27">
        <v>40</v>
      </c>
      <c r="I129" s="27">
        <v>40</v>
      </c>
      <c r="J129" s="27">
        <v>40</v>
      </c>
      <c r="K129" s="27">
        <v>40</v>
      </c>
      <c r="L129" s="27">
        <f t="shared" si="8"/>
        <v>160</v>
      </c>
      <c r="M129" s="28">
        <v>111</v>
      </c>
      <c r="N129" s="28">
        <f t="shared" si="9"/>
        <v>17760</v>
      </c>
      <c r="O129" s="8"/>
      <c r="P129" s="2" t="s">
        <v>463</v>
      </c>
      <c r="Q129" s="12"/>
    </row>
    <row r="130" spans="1:17" ht="82.5" customHeight="1">
      <c r="A130" s="12"/>
      <c r="B130" s="11">
        <v>124</v>
      </c>
      <c r="C130" s="11" t="s">
        <v>244</v>
      </c>
      <c r="D130" s="35" t="s">
        <v>245</v>
      </c>
      <c r="E130" s="2"/>
      <c r="F130" s="2" t="s">
        <v>246</v>
      </c>
      <c r="G130" s="7" t="s">
        <v>29</v>
      </c>
      <c r="H130" s="27">
        <v>4</v>
      </c>
      <c r="I130" s="27">
        <v>6</v>
      </c>
      <c r="J130" s="27">
        <v>6</v>
      </c>
      <c r="K130" s="27">
        <v>10</v>
      </c>
      <c r="L130" s="27">
        <f t="shared" si="8"/>
        <v>26</v>
      </c>
      <c r="M130" s="28">
        <v>1246</v>
      </c>
      <c r="N130" s="28">
        <f t="shared" si="9"/>
        <v>32396</v>
      </c>
      <c r="O130" s="8"/>
      <c r="P130" s="2" t="s">
        <v>463</v>
      </c>
      <c r="Q130" s="12"/>
    </row>
    <row r="131" spans="1:17" ht="40.5" customHeight="1">
      <c r="A131" s="12"/>
      <c r="B131" s="11">
        <v>125</v>
      </c>
      <c r="C131" s="11" t="s">
        <v>333</v>
      </c>
      <c r="D131" s="35" t="s">
        <v>334</v>
      </c>
      <c r="E131" s="2"/>
      <c r="F131" s="2" t="s">
        <v>335</v>
      </c>
      <c r="G131" s="7" t="s">
        <v>44</v>
      </c>
      <c r="H131" s="27">
        <v>1200</v>
      </c>
      <c r="I131" s="27">
        <v>1200</v>
      </c>
      <c r="J131" s="27">
        <v>1200</v>
      </c>
      <c r="K131" s="27">
        <v>1200</v>
      </c>
      <c r="L131" s="27">
        <f t="shared" si="8"/>
        <v>4800</v>
      </c>
      <c r="M131" s="28">
        <v>9</v>
      </c>
      <c r="N131" s="28">
        <f t="shared" si="9"/>
        <v>43200</v>
      </c>
      <c r="O131" s="8"/>
      <c r="P131" s="2" t="s">
        <v>463</v>
      </c>
      <c r="Q131" s="12"/>
    </row>
    <row r="132" spans="1:17" ht="39.75" customHeight="1">
      <c r="A132" s="12"/>
      <c r="B132" s="11">
        <v>126</v>
      </c>
      <c r="C132" s="11" t="s">
        <v>108</v>
      </c>
      <c r="D132" s="35" t="s">
        <v>109</v>
      </c>
      <c r="E132" s="2"/>
      <c r="F132" s="2" t="s">
        <v>299</v>
      </c>
      <c r="G132" s="7" t="s">
        <v>29</v>
      </c>
      <c r="H132" s="27">
        <v>50</v>
      </c>
      <c r="I132" s="27">
        <v>90</v>
      </c>
      <c r="J132" s="27">
        <v>10</v>
      </c>
      <c r="K132" s="27">
        <v>50</v>
      </c>
      <c r="L132" s="27">
        <f t="shared" si="8"/>
        <v>200</v>
      </c>
      <c r="M132" s="28">
        <v>58.5</v>
      </c>
      <c r="N132" s="28">
        <f t="shared" si="9"/>
        <v>11700</v>
      </c>
      <c r="O132" s="8"/>
      <c r="P132" s="2" t="s">
        <v>463</v>
      </c>
      <c r="Q132" s="12"/>
    </row>
    <row r="133" spans="1:17" ht="84.75" customHeight="1">
      <c r="A133" s="12"/>
      <c r="B133" s="11">
        <v>127</v>
      </c>
      <c r="C133" s="11" t="s">
        <v>83</v>
      </c>
      <c r="D133" s="35" t="s">
        <v>84</v>
      </c>
      <c r="E133" s="2"/>
      <c r="F133" s="2" t="s">
        <v>370</v>
      </c>
      <c r="G133" s="7" t="s">
        <v>78</v>
      </c>
      <c r="H133" s="27">
        <v>200</v>
      </c>
      <c r="I133" s="27">
        <v>200</v>
      </c>
      <c r="J133" s="27">
        <v>500</v>
      </c>
      <c r="K133" s="27">
        <v>1100</v>
      </c>
      <c r="L133" s="27">
        <f t="shared" si="8"/>
        <v>2000</v>
      </c>
      <c r="M133" s="28">
        <v>24</v>
      </c>
      <c r="N133" s="28">
        <f t="shared" si="9"/>
        <v>48000</v>
      </c>
      <c r="O133" s="8"/>
      <c r="P133" s="2" t="s">
        <v>463</v>
      </c>
      <c r="Q133" s="12"/>
    </row>
    <row r="134" spans="1:17" ht="60">
      <c r="A134" s="12"/>
      <c r="B134" s="11">
        <v>128</v>
      </c>
      <c r="C134" s="11" t="s">
        <v>110</v>
      </c>
      <c r="D134" s="35" t="s">
        <v>111</v>
      </c>
      <c r="E134" s="2"/>
      <c r="F134" s="2" t="s">
        <v>381</v>
      </c>
      <c r="G134" s="7" t="s">
        <v>29</v>
      </c>
      <c r="H134" s="27">
        <v>1</v>
      </c>
      <c r="I134" s="27">
        <v>0</v>
      </c>
      <c r="J134" s="27">
        <v>0</v>
      </c>
      <c r="K134" s="27">
        <v>0</v>
      </c>
      <c r="L134" s="27">
        <f t="shared" si="8"/>
        <v>1</v>
      </c>
      <c r="M134" s="28">
        <v>10801</v>
      </c>
      <c r="N134" s="28">
        <f t="shared" si="9"/>
        <v>10801</v>
      </c>
      <c r="O134" s="8"/>
      <c r="P134" s="2" t="s">
        <v>463</v>
      </c>
      <c r="Q134" s="12"/>
    </row>
    <row r="135" spans="1:17" ht="62.25" customHeight="1">
      <c r="A135" s="12"/>
      <c r="B135" s="11">
        <v>129</v>
      </c>
      <c r="C135" s="11" t="s">
        <v>336</v>
      </c>
      <c r="D135" s="35" t="s">
        <v>337</v>
      </c>
      <c r="E135" s="2"/>
      <c r="F135" s="2" t="s">
        <v>338</v>
      </c>
      <c r="G135" s="7" t="s">
        <v>29</v>
      </c>
      <c r="H135" s="27">
        <v>1</v>
      </c>
      <c r="I135" s="27">
        <v>0</v>
      </c>
      <c r="J135" s="27">
        <v>0</v>
      </c>
      <c r="K135" s="27">
        <v>0</v>
      </c>
      <c r="L135" s="27">
        <f t="shared" si="8"/>
        <v>1</v>
      </c>
      <c r="M135" s="28">
        <v>15890</v>
      </c>
      <c r="N135" s="28">
        <f t="shared" si="9"/>
        <v>15890</v>
      </c>
      <c r="O135" s="8"/>
      <c r="P135" s="2" t="s">
        <v>463</v>
      </c>
      <c r="Q135" s="12"/>
    </row>
    <row r="136" spans="1:17" ht="64.5" customHeight="1">
      <c r="A136" s="12"/>
      <c r="B136" s="11">
        <v>130</v>
      </c>
      <c r="C136" s="11" t="s">
        <v>112</v>
      </c>
      <c r="D136" s="35" t="s">
        <v>113</v>
      </c>
      <c r="E136" s="2"/>
      <c r="F136" s="2" t="s">
        <v>382</v>
      </c>
      <c r="G136" s="7" t="s">
        <v>78</v>
      </c>
      <c r="H136" s="27">
        <v>200</v>
      </c>
      <c r="I136" s="27">
        <v>200</v>
      </c>
      <c r="J136" s="27">
        <v>200</v>
      </c>
      <c r="K136" s="27">
        <v>130</v>
      </c>
      <c r="L136" s="27">
        <f t="shared" si="8"/>
        <v>730</v>
      </c>
      <c r="M136" s="28">
        <v>1017</v>
      </c>
      <c r="N136" s="28">
        <f t="shared" si="9"/>
        <v>742410</v>
      </c>
      <c r="O136" s="8"/>
      <c r="P136" s="2" t="s">
        <v>463</v>
      </c>
      <c r="Q136" s="12"/>
    </row>
    <row r="137" spans="1:17" ht="52.5" customHeight="1">
      <c r="A137" s="12"/>
      <c r="B137" s="11">
        <v>131</v>
      </c>
      <c r="C137" s="11" t="s">
        <v>114</v>
      </c>
      <c r="D137" s="35" t="s">
        <v>115</v>
      </c>
      <c r="E137" s="2"/>
      <c r="F137" s="2" t="s">
        <v>299</v>
      </c>
      <c r="G137" s="7" t="s">
        <v>29</v>
      </c>
      <c r="H137" s="27">
        <v>15</v>
      </c>
      <c r="I137" s="27">
        <v>15</v>
      </c>
      <c r="J137" s="27">
        <v>2</v>
      </c>
      <c r="K137" s="27">
        <v>28</v>
      </c>
      <c r="L137" s="27">
        <f t="shared" si="8"/>
        <v>60</v>
      </c>
      <c r="M137" s="28">
        <v>102</v>
      </c>
      <c r="N137" s="28">
        <f t="shared" si="9"/>
        <v>6120</v>
      </c>
      <c r="O137" s="8"/>
      <c r="P137" s="2" t="s">
        <v>463</v>
      </c>
      <c r="Q137" s="12"/>
    </row>
    <row r="138" spans="1:17" ht="45">
      <c r="A138" s="12"/>
      <c r="B138" s="11">
        <v>132</v>
      </c>
      <c r="C138" s="11" t="s">
        <v>116</v>
      </c>
      <c r="D138" s="35" t="s">
        <v>117</v>
      </c>
      <c r="E138" s="2"/>
      <c r="F138" s="2" t="s">
        <v>299</v>
      </c>
      <c r="G138" s="7" t="s">
        <v>29</v>
      </c>
      <c r="H138" s="27">
        <v>30</v>
      </c>
      <c r="I138" s="27">
        <v>30</v>
      </c>
      <c r="J138" s="27">
        <v>0</v>
      </c>
      <c r="K138" s="27">
        <v>60</v>
      </c>
      <c r="L138" s="27">
        <f t="shared" si="8"/>
        <v>120</v>
      </c>
      <c r="M138" s="28">
        <v>102</v>
      </c>
      <c r="N138" s="28">
        <f t="shared" si="9"/>
        <v>12240</v>
      </c>
      <c r="O138" s="8"/>
      <c r="P138" s="2" t="s">
        <v>463</v>
      </c>
      <c r="Q138" s="12"/>
    </row>
    <row r="139" spans="1:17" s="12" customFormat="1" ht="45">
      <c r="B139" s="11">
        <v>133</v>
      </c>
      <c r="C139" s="11" t="s">
        <v>118</v>
      </c>
      <c r="D139" s="35" t="s">
        <v>119</v>
      </c>
      <c r="E139" s="2"/>
      <c r="F139" s="2" t="s">
        <v>383</v>
      </c>
      <c r="G139" s="7" t="s">
        <v>29</v>
      </c>
      <c r="H139" s="27">
        <v>1</v>
      </c>
      <c r="I139" s="27">
        <v>0</v>
      </c>
      <c r="J139" s="27">
        <v>0</v>
      </c>
      <c r="K139" s="27">
        <v>0</v>
      </c>
      <c r="L139" s="27">
        <f t="shared" ref="L139" si="10">H139+I139+J139+K139</f>
        <v>1</v>
      </c>
      <c r="M139" s="28">
        <v>49855</v>
      </c>
      <c r="N139" s="28">
        <f t="shared" ref="N139" si="11">L139*M139</f>
        <v>49855</v>
      </c>
      <c r="O139" s="8"/>
      <c r="P139" s="2" t="s">
        <v>463</v>
      </c>
    </row>
    <row r="140" spans="1:17" s="12" customFormat="1" ht="79.5" customHeight="1">
      <c r="B140" s="11">
        <v>134</v>
      </c>
      <c r="C140" s="11" t="s">
        <v>156</v>
      </c>
      <c r="D140" s="35" t="s">
        <v>157</v>
      </c>
      <c r="E140" s="2"/>
      <c r="F140" s="2" t="s">
        <v>399</v>
      </c>
      <c r="G140" s="7" t="s">
        <v>29</v>
      </c>
      <c r="H140" s="27">
        <v>10</v>
      </c>
      <c r="I140" s="27">
        <v>7</v>
      </c>
      <c r="J140" s="27">
        <v>6</v>
      </c>
      <c r="K140" s="27">
        <v>0</v>
      </c>
      <c r="L140" s="27">
        <f t="shared" ref="L140:L146" si="12">H140+I140+J140+K140</f>
        <v>23</v>
      </c>
      <c r="M140" s="28">
        <v>8421</v>
      </c>
      <c r="N140" s="28">
        <f t="shared" ref="N140:N146" si="13">L140*M140</f>
        <v>193683</v>
      </c>
      <c r="O140" s="8"/>
      <c r="P140" s="2" t="s">
        <v>463</v>
      </c>
    </row>
    <row r="141" spans="1:17" s="12" customFormat="1" ht="111.75" customHeight="1">
      <c r="B141" s="11">
        <v>135</v>
      </c>
      <c r="C141" s="11" t="s">
        <v>187</v>
      </c>
      <c r="D141" s="35" t="s">
        <v>415</v>
      </c>
      <c r="E141" s="2"/>
      <c r="F141" s="2" t="s">
        <v>417</v>
      </c>
      <c r="G141" s="7" t="s">
        <v>29</v>
      </c>
      <c r="H141" s="27">
        <v>7</v>
      </c>
      <c r="I141" s="27">
        <v>5</v>
      </c>
      <c r="J141" s="27">
        <v>3</v>
      </c>
      <c r="K141" s="27">
        <v>0</v>
      </c>
      <c r="L141" s="27">
        <f t="shared" si="12"/>
        <v>15</v>
      </c>
      <c r="M141" s="28">
        <v>12800</v>
      </c>
      <c r="N141" s="28">
        <f t="shared" si="13"/>
        <v>192000</v>
      </c>
      <c r="O141" s="8"/>
      <c r="P141" s="2" t="s">
        <v>463</v>
      </c>
    </row>
    <row r="142" spans="1:17" s="12" customFormat="1" ht="111.75" customHeight="1">
      <c r="B142" s="11">
        <v>136</v>
      </c>
      <c r="C142" s="11" t="s">
        <v>186</v>
      </c>
      <c r="D142" s="35" t="s">
        <v>414</v>
      </c>
      <c r="E142" s="2"/>
      <c r="F142" s="2" t="s">
        <v>416</v>
      </c>
      <c r="G142" s="7" t="s">
        <v>29</v>
      </c>
      <c r="H142" s="27">
        <v>10</v>
      </c>
      <c r="I142" s="27">
        <v>5</v>
      </c>
      <c r="J142" s="27">
        <v>4</v>
      </c>
      <c r="K142" s="27">
        <v>0</v>
      </c>
      <c r="L142" s="27">
        <f t="shared" si="12"/>
        <v>19</v>
      </c>
      <c r="M142" s="28">
        <v>16950</v>
      </c>
      <c r="N142" s="28">
        <f t="shared" si="13"/>
        <v>322050</v>
      </c>
      <c r="O142" s="8"/>
      <c r="P142" s="2" t="s">
        <v>463</v>
      </c>
    </row>
    <row r="143" spans="1:17" s="12" customFormat="1" ht="183.75" customHeight="1">
      <c r="B143" s="11">
        <v>137</v>
      </c>
      <c r="C143" s="11" t="s">
        <v>185</v>
      </c>
      <c r="D143" s="35" t="s">
        <v>413</v>
      </c>
      <c r="E143" s="2"/>
      <c r="F143" s="2" t="s">
        <v>464</v>
      </c>
      <c r="G143" s="7" t="s">
        <v>29</v>
      </c>
      <c r="H143" s="27">
        <v>4</v>
      </c>
      <c r="I143" s="27">
        <v>6</v>
      </c>
      <c r="J143" s="27">
        <v>5</v>
      </c>
      <c r="K143" s="27">
        <v>5</v>
      </c>
      <c r="L143" s="27">
        <f t="shared" si="12"/>
        <v>20</v>
      </c>
      <c r="M143" s="28">
        <v>15210</v>
      </c>
      <c r="N143" s="28">
        <f t="shared" si="13"/>
        <v>304200</v>
      </c>
      <c r="O143" s="8"/>
      <c r="P143" s="2" t="s">
        <v>463</v>
      </c>
    </row>
    <row r="144" spans="1:17" s="12" customFormat="1" ht="79.5" customHeight="1">
      <c r="B144" s="11">
        <v>138</v>
      </c>
      <c r="C144" s="11" t="s">
        <v>247</v>
      </c>
      <c r="D144" s="35" t="s">
        <v>248</v>
      </c>
      <c r="E144" s="2"/>
      <c r="F144" s="2" t="s">
        <v>249</v>
      </c>
      <c r="G144" s="7" t="s">
        <v>29</v>
      </c>
      <c r="H144" s="27">
        <v>1</v>
      </c>
      <c r="I144" s="27">
        <v>0</v>
      </c>
      <c r="J144" s="27">
        <v>1</v>
      </c>
      <c r="K144" s="27">
        <v>0</v>
      </c>
      <c r="L144" s="27">
        <f t="shared" si="12"/>
        <v>2</v>
      </c>
      <c r="M144" s="28">
        <v>80740</v>
      </c>
      <c r="N144" s="28">
        <f t="shared" si="13"/>
        <v>161480</v>
      </c>
      <c r="O144" s="8"/>
      <c r="P144" s="2" t="s">
        <v>463</v>
      </c>
    </row>
    <row r="145" spans="1:17" s="12" customFormat="1" ht="51" customHeight="1">
      <c r="B145" s="11">
        <v>139</v>
      </c>
      <c r="C145" s="11" t="s">
        <v>64</v>
      </c>
      <c r="D145" s="35" t="s">
        <v>364</v>
      </c>
      <c r="E145" s="2"/>
      <c r="F145" s="2" t="s">
        <v>65</v>
      </c>
      <c r="G145" s="7" t="s">
        <v>29</v>
      </c>
      <c r="H145" s="27">
        <v>9</v>
      </c>
      <c r="I145" s="27">
        <v>6</v>
      </c>
      <c r="J145" s="27">
        <v>8</v>
      </c>
      <c r="K145" s="27">
        <v>0</v>
      </c>
      <c r="L145" s="27">
        <f t="shared" si="12"/>
        <v>23</v>
      </c>
      <c r="M145" s="28">
        <v>3423</v>
      </c>
      <c r="N145" s="28">
        <f t="shared" si="13"/>
        <v>78729</v>
      </c>
      <c r="O145" s="8"/>
      <c r="P145" s="2" t="s">
        <v>463</v>
      </c>
    </row>
    <row r="146" spans="1:17" s="12" customFormat="1" ht="69" customHeight="1">
      <c r="B146" s="11">
        <v>140</v>
      </c>
      <c r="C146" s="11" t="s">
        <v>239</v>
      </c>
      <c r="D146" s="35" t="s">
        <v>240</v>
      </c>
      <c r="E146" s="2"/>
      <c r="F146" s="2" t="s">
        <v>241</v>
      </c>
      <c r="G146" s="7" t="s">
        <v>29</v>
      </c>
      <c r="H146" s="27">
        <v>1</v>
      </c>
      <c r="I146" s="27">
        <v>1</v>
      </c>
      <c r="J146" s="27">
        <v>0</v>
      </c>
      <c r="K146" s="27">
        <v>0</v>
      </c>
      <c r="L146" s="27">
        <f t="shared" si="12"/>
        <v>2</v>
      </c>
      <c r="M146" s="28">
        <v>25100</v>
      </c>
      <c r="N146" s="28">
        <f t="shared" si="13"/>
        <v>50200</v>
      </c>
      <c r="O146" s="8"/>
      <c r="P146" s="2" t="s">
        <v>463</v>
      </c>
    </row>
    <row r="147" spans="1:17">
      <c r="A147" s="12"/>
      <c r="B147" s="30"/>
      <c r="C147" s="30"/>
      <c r="D147" s="34" t="s">
        <v>460</v>
      </c>
      <c r="E147" s="2"/>
      <c r="F147" s="2"/>
      <c r="G147" s="30"/>
      <c r="H147" s="26"/>
      <c r="I147" s="26"/>
      <c r="J147" s="26"/>
      <c r="K147" s="26"/>
      <c r="L147" s="33">
        <f>SUM(L7:L146)</f>
        <v>107954.27899999999</v>
      </c>
      <c r="M147" s="26"/>
      <c r="N147" s="32">
        <f>SUM($N$7:$N$146)</f>
        <v>7018782.0419999994</v>
      </c>
      <c r="O147" s="30"/>
      <c r="P147" s="2"/>
      <c r="Q147" s="12"/>
    </row>
    <row r="148" spans="1:17" s="12" customFormat="1">
      <c r="B148" s="14"/>
      <c r="C148" s="14"/>
      <c r="D148" s="13"/>
      <c r="E148" s="13"/>
      <c r="F148" s="13"/>
      <c r="G148" s="14"/>
      <c r="H148" s="29"/>
      <c r="I148" s="29"/>
      <c r="J148" s="29"/>
      <c r="K148" s="29"/>
      <c r="L148" s="29"/>
      <c r="M148" s="29"/>
      <c r="N148" s="31"/>
      <c r="O148" s="14"/>
      <c r="P148" s="13"/>
    </row>
    <row r="149" spans="1:17">
      <c r="A149" s="12"/>
      <c r="B149" s="46" t="s">
        <v>458</v>
      </c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50"/>
      <c r="Q149" s="12"/>
    </row>
    <row r="150" spans="1:17">
      <c r="B150" s="57" t="s">
        <v>4</v>
      </c>
      <c r="C150" s="57"/>
      <c r="D150" s="57"/>
      <c r="E150" s="46" t="s">
        <v>466</v>
      </c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8"/>
    </row>
    <row r="151" spans="1:17" ht="14.25" customHeight="1">
      <c r="B151" s="57" t="s">
        <v>5</v>
      </c>
      <c r="C151" s="57"/>
      <c r="D151" s="57"/>
      <c r="E151" s="51" t="s">
        <v>450</v>
      </c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3"/>
      <c r="Q151" s="3"/>
    </row>
    <row r="152" spans="1:17" s="12" customFormat="1" ht="14.25" customHeight="1">
      <c r="A152" s="12" t="s">
        <v>449</v>
      </c>
      <c r="B152" s="57" t="s">
        <v>448</v>
      </c>
      <c r="C152" s="57"/>
      <c r="D152" s="57"/>
      <c r="E152" s="46" t="s">
        <v>457</v>
      </c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8"/>
      <c r="Q152" s="3"/>
    </row>
    <row r="153" spans="1:17" ht="15" customHeight="1">
      <c r="A153" s="12"/>
      <c r="B153" s="40" t="s">
        <v>6</v>
      </c>
      <c r="C153" s="40"/>
      <c r="D153" s="40"/>
      <c r="E153" s="41" t="s">
        <v>452</v>
      </c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3"/>
      <c r="Q153" s="12"/>
    </row>
    <row r="154" spans="1:17" s="12" customFormat="1" ht="15" customHeight="1">
      <c r="B154" s="58"/>
      <c r="C154" s="59"/>
      <c r="D154" s="60"/>
      <c r="E154" s="54" t="s">
        <v>453</v>
      </c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6"/>
    </row>
    <row r="155" spans="1:17" s="12" customFormat="1" ht="15" customHeight="1">
      <c r="B155" s="58"/>
      <c r="C155" s="59"/>
      <c r="D155" s="60"/>
      <c r="E155" s="54" t="s">
        <v>454</v>
      </c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6"/>
    </row>
    <row r="156" spans="1:17" s="12" customFormat="1" ht="15" customHeight="1">
      <c r="B156" s="58"/>
      <c r="C156" s="59"/>
      <c r="D156" s="60"/>
      <c r="E156" s="54" t="s">
        <v>455</v>
      </c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6"/>
    </row>
    <row r="157" spans="1:17" s="12" customFormat="1" ht="15" customHeight="1">
      <c r="B157" s="58"/>
      <c r="C157" s="59"/>
      <c r="D157" s="60"/>
      <c r="E157" s="54" t="s">
        <v>456</v>
      </c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6"/>
    </row>
    <row r="158" spans="1:17" s="12" customFormat="1" ht="15" customHeight="1">
      <c r="B158" s="73"/>
      <c r="C158" s="74"/>
      <c r="D158" s="75"/>
      <c r="E158" s="70" t="s">
        <v>459</v>
      </c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2"/>
    </row>
    <row r="159" spans="1:17">
      <c r="A159" s="12"/>
      <c r="B159" s="61" t="s">
        <v>17</v>
      </c>
      <c r="C159" s="62"/>
      <c r="D159" s="63"/>
      <c r="E159" s="46" t="s">
        <v>461</v>
      </c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50"/>
      <c r="Q159" s="12"/>
    </row>
    <row r="160" spans="1:17" ht="27" customHeight="1">
      <c r="B160" s="36" t="s">
        <v>451</v>
      </c>
      <c r="C160" s="37"/>
      <c r="D160" s="38"/>
      <c r="E160" s="46" t="s">
        <v>462</v>
      </c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50"/>
    </row>
    <row r="161" spans="1:17">
      <c r="A161" s="12"/>
      <c r="B161" s="19"/>
      <c r="C161" s="19"/>
      <c r="D161" s="19"/>
      <c r="E161" s="19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12"/>
    </row>
    <row r="162" spans="1:17">
      <c r="A162" s="23"/>
      <c r="B162" s="22"/>
      <c r="C162" s="22"/>
      <c r="D162" s="22"/>
      <c r="E162" s="22"/>
      <c r="F162" s="22"/>
      <c r="G162" s="22"/>
      <c r="H162" s="22"/>
      <c r="I162" s="22"/>
      <c r="J162" s="22"/>
      <c r="M162" s="12"/>
      <c r="O162" s="12"/>
    </row>
    <row r="163" spans="1:17">
      <c r="A163" s="21"/>
      <c r="B163" s="22"/>
      <c r="C163" s="22"/>
      <c r="D163" s="22"/>
      <c r="E163" s="22"/>
      <c r="F163" s="22"/>
      <c r="G163" s="22"/>
      <c r="H163" s="22"/>
      <c r="I163" s="22"/>
      <c r="J163" s="22"/>
      <c r="K163" s="12"/>
      <c r="L163" s="12"/>
      <c r="M163" s="12"/>
      <c r="N163" s="12"/>
      <c r="O163" s="12"/>
      <c r="P163" s="12"/>
      <c r="Q163" s="12"/>
    </row>
    <row r="165" spans="1:17">
      <c r="D165" s="6"/>
      <c r="E165" s="6"/>
    </row>
    <row r="166" spans="1:17">
      <c r="D166" s="6"/>
      <c r="E166" s="6"/>
    </row>
    <row r="167" spans="1:17">
      <c r="D167" s="6"/>
      <c r="E167" s="6"/>
    </row>
  </sheetData>
  <sortState ref="B7:P146">
    <sortCondition ref="D7:D146"/>
  </sortState>
  <mergeCells count="35">
    <mergeCell ref="E158:P158"/>
    <mergeCell ref="E157:P157"/>
    <mergeCell ref="B157:D157"/>
    <mergeCell ref="B158:D158"/>
    <mergeCell ref="B156:D156"/>
    <mergeCell ref="B2:P2"/>
    <mergeCell ref="B151:D151"/>
    <mergeCell ref="B150:D150"/>
    <mergeCell ref="B4:B5"/>
    <mergeCell ref="D4:D5"/>
    <mergeCell ref="P4:P5"/>
    <mergeCell ref="B149:P149"/>
    <mergeCell ref="B155:D155"/>
    <mergeCell ref="E155:P155"/>
    <mergeCell ref="G4:G5"/>
    <mergeCell ref="H4:L4"/>
    <mergeCell ref="N4:N5"/>
    <mergeCell ref="M4:M5"/>
    <mergeCell ref="C4:C5"/>
    <mergeCell ref="B160:D160"/>
    <mergeCell ref="O4:O5"/>
    <mergeCell ref="B153:D153"/>
    <mergeCell ref="E153:P153"/>
    <mergeCell ref="E4:E5"/>
    <mergeCell ref="E150:P150"/>
    <mergeCell ref="E160:P160"/>
    <mergeCell ref="E151:P151"/>
    <mergeCell ref="E159:P159"/>
    <mergeCell ref="E156:P156"/>
    <mergeCell ref="B152:D152"/>
    <mergeCell ref="E152:P152"/>
    <mergeCell ref="B154:D154"/>
    <mergeCell ref="E154:P154"/>
    <mergeCell ref="B159:D159"/>
    <mergeCell ref="F4:F5"/>
  </mergeCells>
  <pageMargins left="0.19685039370078741" right="0.19685039370078741" top="0.19685039370078741" bottom="0.19685039370078741" header="0.31496062992125984" footer="0.31496062992125984"/>
  <pageSetup paperSize="9" scale="68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4" t="s">
        <v>20</v>
      </c>
      <c r="B5" t="e">
        <f>XLR_ERRNAME</f>
        <v>#NAME?</v>
      </c>
    </row>
    <row r="6" spans="1:14">
      <c r="A6" t="s">
        <v>21</v>
      </c>
      <c r="B6">
        <v>8334</v>
      </c>
      <c r="C6" s="25" t="s">
        <v>22</v>
      </c>
      <c r="D6">
        <v>5598</v>
      </c>
      <c r="E6" s="25" t="s">
        <v>23</v>
      </c>
      <c r="F6" s="25" t="s">
        <v>24</v>
      </c>
      <c r="G6" s="25" t="s">
        <v>25</v>
      </c>
      <c r="H6" s="25" t="s">
        <v>25</v>
      </c>
      <c r="I6" s="25" t="s">
        <v>25</v>
      </c>
      <c r="J6" s="25" t="s">
        <v>23</v>
      </c>
      <c r="K6" s="25" t="s">
        <v>26</v>
      </c>
      <c r="L6" s="25" t="s">
        <v>27</v>
      </c>
      <c r="M6" s="25" t="s">
        <v>28</v>
      </c>
      <c r="N6" s="25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e.farrahova</cp:lastModifiedBy>
  <cp:lastPrinted>2015-03-06T03:55:57Z</cp:lastPrinted>
  <dcterms:created xsi:type="dcterms:W3CDTF">2013-12-19T08:11:42Z</dcterms:created>
  <dcterms:modified xsi:type="dcterms:W3CDTF">2015-03-06T03:56:02Z</dcterms:modified>
</cp:coreProperties>
</file>